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050" windowWidth="19320" windowHeight="4110" activeTab="5"/>
  </bookViews>
  <sheets>
    <sheet name="Sort" sheetId="1" r:id="rId1"/>
    <sheet name="1 вид" sheetId="2" r:id="rId2"/>
    <sheet name="2 вид" sheetId="3" r:id="rId3"/>
    <sheet name="3 вид" sheetId="4" r:id="rId4"/>
    <sheet name="4 вид" sheetId="5" r:id="rId5"/>
    <sheet name="Итог" sheetId="6" r:id="rId6"/>
  </sheets>
  <definedNames>
    <definedName name="KMC_MC">'Sort'!#REF!</definedName>
  </definedNames>
  <calcPr fullCalcOnLoad="1"/>
</workbook>
</file>

<file path=xl/comments1.xml><?xml version="1.0" encoding="utf-8"?>
<comments xmlns="http://schemas.openxmlformats.org/spreadsheetml/2006/main">
  <authors>
    <author>Valued Acer Customer</author>
    <author>Vladimir</author>
  </authors>
  <commentList>
    <comment ref="C2" authorId="0">
      <text>
        <r>
          <rPr>
            <b/>
            <sz val="8"/>
            <rFont val="Tahoma"/>
            <family val="2"/>
          </rPr>
          <t>В этот столбец вводится Фамилия и Имя гимнастки</t>
        </r>
      </text>
    </comment>
    <comment ref="D2" authorId="0">
      <text>
        <r>
          <rPr>
            <b/>
            <sz val="8"/>
            <rFont val="Tahoma"/>
            <family val="2"/>
          </rPr>
          <t>В этот столбец вводится год рождения гимнастки</t>
        </r>
      </text>
    </comment>
    <comment ref="F2" authorId="0">
      <text>
        <r>
          <rPr>
            <b/>
            <sz val="8"/>
            <rFont val="Tahoma"/>
            <family val="2"/>
          </rPr>
          <t>В этом столбце указывается город и/или спортивное общество гимнастки</t>
        </r>
      </text>
    </comment>
    <comment ref="I2" authorId="0">
      <text>
        <r>
          <rPr>
            <b/>
            <sz val="8"/>
            <rFont val="Tahoma"/>
            <family val="2"/>
          </rPr>
          <t>Из этого столбца будут взяты данные для заполнения протокола.</t>
        </r>
      </text>
    </comment>
    <comment ref="G2" authorId="0">
      <text>
        <r>
          <rPr>
            <b/>
            <sz val="8"/>
            <rFont val="Tahoma"/>
            <family val="2"/>
          </rPr>
          <t>В этом столбце указывается тренер гимнастки</t>
        </r>
      </text>
    </comment>
    <comment ref="E2" authorId="1">
      <text>
        <r>
          <rPr>
            <b/>
            <sz val="8"/>
            <rFont val="Tahoma"/>
            <family val="2"/>
          </rPr>
          <t>В этот столбец вводится имеющийся у гимнастки разряд</t>
        </r>
      </text>
    </comment>
  </commentList>
</comments>
</file>

<file path=xl/comments2.xml><?xml version="1.0" encoding="utf-8"?>
<comments xmlns="http://schemas.openxmlformats.org/spreadsheetml/2006/main">
  <authors>
    <author>Samsung</author>
  </authors>
  <commentList>
    <comment ref="D5" authorId="0">
      <text>
        <r>
          <rPr>
            <b/>
            <sz val="9"/>
            <rFont val="Tahoma"/>
            <family val="2"/>
          </rPr>
          <t>Введите общую оценку судей E1 и E2</t>
        </r>
        <r>
          <rPr>
            <sz val="9"/>
            <rFont val="Tahoma"/>
            <family val="2"/>
          </rPr>
          <t xml:space="preserve">
</t>
        </r>
      </text>
    </comment>
  </commentList>
</comments>
</file>

<file path=xl/comments3.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4.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5.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6.xml><?xml version="1.0" encoding="utf-8"?>
<comments xmlns="http://schemas.openxmlformats.org/spreadsheetml/2006/main">
  <authors>
    <author>Samsung</author>
  </authors>
  <commentList>
    <comment ref="G3" authorId="0">
      <text>
        <r>
          <rPr>
            <b/>
            <sz val="9"/>
            <rFont val="Tahoma"/>
            <family val="2"/>
          </rPr>
          <t>Можно заменить текст на, например, Обруч, Мяч и т.д.</t>
        </r>
      </text>
    </comment>
    <comment ref="H3" authorId="0">
      <text>
        <r>
          <rPr>
            <b/>
            <sz val="9"/>
            <rFont val="Tahoma"/>
            <family val="2"/>
          </rPr>
          <t>Можно заменить текст на, например, Обруч, Мяч и т.д.</t>
        </r>
      </text>
    </comment>
    <comment ref="I3" authorId="0">
      <text>
        <r>
          <rPr>
            <b/>
            <sz val="9"/>
            <rFont val="Tahoma"/>
            <family val="2"/>
          </rPr>
          <t>Можно заменить текст на, например, Обруч, Мяч и т.д.</t>
        </r>
        <r>
          <rPr>
            <sz val="9"/>
            <rFont val="Tahoma"/>
            <family val="2"/>
          </rPr>
          <t xml:space="preserve">
</t>
        </r>
      </text>
    </comment>
    <comment ref="J3" authorId="0">
      <text>
        <r>
          <rPr>
            <b/>
            <sz val="9"/>
            <rFont val="Tahoma"/>
            <family val="2"/>
          </rPr>
          <t>Можно заменить текст на, например, Обруч, Мяч и т.д.</t>
        </r>
      </text>
    </comment>
    <comment ref="B1" authorId="0">
      <text>
        <r>
          <rPr>
            <b/>
            <sz val="9"/>
            <rFont val="Tahoma"/>
            <family val="2"/>
          </rPr>
          <t>Введите полное название, место и даты проведения соревнований.</t>
        </r>
      </text>
    </comment>
  </commentList>
</comments>
</file>

<file path=xl/sharedStrings.xml><?xml version="1.0" encoding="utf-8"?>
<sst xmlns="http://schemas.openxmlformats.org/spreadsheetml/2006/main" count="1382" uniqueCount="62">
  <si>
    <t>E</t>
  </si>
  <si>
    <t>Оценка</t>
  </si>
  <si>
    <t>МЕСТО</t>
  </si>
  <si>
    <t>Сумма</t>
  </si>
  <si>
    <t>участников</t>
  </si>
  <si>
    <t>Результаты жеребьёвки</t>
  </si>
  <si>
    <t>1 вид</t>
  </si>
  <si>
    <t>2 вид</t>
  </si>
  <si>
    <t>3 вид</t>
  </si>
  <si>
    <t>4 вид</t>
  </si>
  <si>
    <t>№</t>
  </si>
  <si>
    <t>Гимнастка</t>
  </si>
  <si>
    <t>Сбавка</t>
  </si>
  <si>
    <t>Протокол соревнований по 2-му виду.</t>
  </si>
  <si>
    <t>Протокол соревнований по 3-му виду.</t>
  </si>
  <si>
    <t>Протокол соревнований по 4-му виду.</t>
  </si>
  <si>
    <t>Главный судья</t>
  </si>
  <si>
    <t>Главный секретарь</t>
  </si>
  <si>
    <t>г. р.</t>
  </si>
  <si>
    <t>Город</t>
  </si>
  <si>
    <t>г.р.</t>
  </si>
  <si>
    <t>- так помечены ячейки</t>
  </si>
  <si>
    <t xml:space="preserve">в которых можно </t>
  </si>
  <si>
    <t>вводить/изменять данные.</t>
  </si>
  <si>
    <t>Тренер</t>
  </si>
  <si>
    <t>Разряд</t>
  </si>
  <si>
    <t>Разряд имеет</t>
  </si>
  <si>
    <t>D</t>
  </si>
  <si>
    <t>вносить/изменять данные</t>
  </si>
  <si>
    <t>E4</t>
  </si>
  <si>
    <t>E5</t>
  </si>
  <si>
    <t>E6</t>
  </si>
  <si>
    <t>D1,2
E1,2</t>
  </si>
  <si>
    <t>D3,4
E3</t>
  </si>
  <si>
    <t>Упражнение без предмета</t>
  </si>
  <si>
    <t>D1
E1,2</t>
  </si>
  <si>
    <t>D2
E3</t>
  </si>
  <si>
    <t>D3
E4</t>
  </si>
  <si>
    <t>D4
E5</t>
  </si>
  <si>
    <t>Бийск, 21.09.17</t>
  </si>
  <si>
    <t>Межрегиональные соревнования по художественной гимнастике на                              "Призы Главы города Бийска"</t>
  </si>
  <si>
    <t>Федосеева И.В.</t>
  </si>
  <si>
    <t>Гранкина Н.П.</t>
  </si>
  <si>
    <t>с 2012</t>
  </si>
  <si>
    <t>Сводный протокол юн.г.</t>
  </si>
  <si>
    <t>Мищенко Ульяна</t>
  </si>
  <si>
    <t>Белая Алиса</t>
  </si>
  <si>
    <t>Лещенко Полина</t>
  </si>
  <si>
    <t>Дударь Лиза</t>
  </si>
  <si>
    <t>Меденцева Диана</t>
  </si>
  <si>
    <t>Карпова Лиза</t>
  </si>
  <si>
    <t>Дреер Настя</t>
  </si>
  <si>
    <t>Титова Полина</t>
  </si>
  <si>
    <t>Германенко Ева</t>
  </si>
  <si>
    <t>Бийск ДЮСШ "Заря"</t>
  </si>
  <si>
    <t>Зайцева А.С.</t>
  </si>
  <si>
    <t>Селезнёва Алиса</t>
  </si>
  <si>
    <t>Соболева Алиса</t>
  </si>
  <si>
    <t>Фальшевская Анна</t>
  </si>
  <si>
    <t>Поломошнова Алина</t>
  </si>
  <si>
    <t>с 2012 В</t>
  </si>
  <si>
    <t>Межрегиональные соревнования по художественной гимнастике на                                                                                                        "Призы Главы города Бийска"                                                                                                                                       г.Бийск, 29-30 сентября 2017</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</si>
</sst>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5">
    <font>
      <sz val="10"/>
      <name val="Arial Cyr"/>
      <family val="0"/>
    </font>
    <font>
      <sz val="11"/>
      <color indexed="8"/>
      <name val="Calibri"/>
      <family val="2"/>
    </font>
    <font>
      <sz val="8"/>
      <name val="Arial Cyr"/>
      <family val="0"/>
    </font>
    <font>
      <sz val="10"/>
      <color indexed="9"/>
      <name val="Arial Cyr"/>
      <family val="0"/>
    </font>
    <font>
      <b/>
      <sz val="12"/>
      <name val="Arial Cyr"/>
      <family val="0"/>
    </font>
    <font>
      <b/>
      <sz val="11"/>
      <name val="Arial Cyr"/>
      <family val="0"/>
    </font>
    <font>
      <sz val="12"/>
      <name val="Arial Cyr"/>
      <family val="0"/>
    </font>
    <font>
      <b/>
      <sz val="14"/>
      <name val="Arial Cyr"/>
      <family val="0"/>
    </font>
    <font>
      <b/>
      <sz val="16"/>
      <name val="Arial Cyr"/>
      <family val="0"/>
    </font>
    <font>
      <b/>
      <sz val="10"/>
      <name val="Arial Cyr"/>
      <family val="0"/>
    </font>
    <font>
      <sz val="11"/>
      <name val="Arial Cyr"/>
      <family val="0"/>
    </font>
    <font>
      <b/>
      <sz val="10"/>
      <color indexed="10"/>
      <name val="Arial Cyr"/>
      <family val="0"/>
    </font>
    <font>
      <b/>
      <sz val="8"/>
      <name val="Tahoma"/>
      <family val="2"/>
    </font>
    <font>
      <b/>
      <sz val="10"/>
      <color indexed="60"/>
      <name val="Arial Cyr"/>
      <family val="0"/>
    </font>
    <font>
      <sz val="10"/>
      <color indexed="60"/>
      <name val="Arial Cyr"/>
      <family val="0"/>
    </font>
    <font>
      <u val="single"/>
      <sz val="10"/>
      <color indexed="12"/>
      <name val="Arial Cyr"/>
      <family val="0"/>
    </font>
    <font>
      <u val="single"/>
      <sz val="10"/>
      <color indexed="36"/>
      <name val="Arial Cyr"/>
      <family val="0"/>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Arial Cyr"/>
      <family val="0"/>
    </font>
    <font>
      <b/>
      <sz val="8"/>
      <name val="Arial Cyr"/>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thin"/>
    </border>
    <border>
      <left style="thin"/>
      <right style="thin"/>
      <top style="thin"/>
      <bottom style="medium"/>
    </border>
    <border>
      <left style="thin"/>
      <right style="thin"/>
      <top style="thin"/>
      <bottom style="thin"/>
    </border>
    <border>
      <left style="thin"/>
      <right style="medium"/>
      <top style="thin"/>
      <bottom style="thin"/>
    </border>
    <border>
      <left/>
      <right/>
      <top/>
      <bottom style="thin"/>
    </border>
    <border>
      <left/>
      <right style="thin"/>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style="thin"/>
      <top style="medium"/>
      <bottom style="medium"/>
    </border>
    <border>
      <left style="thin"/>
      <right style="thin"/>
      <top/>
      <bottom style="thin"/>
    </border>
    <border>
      <left style="medium">
        <color indexed="60"/>
      </left>
      <right/>
      <top style="medium">
        <color indexed="60"/>
      </top>
      <bottom style="medium">
        <color indexed="60"/>
      </bottom>
    </border>
    <border>
      <left/>
      <right/>
      <top style="medium">
        <color indexed="60"/>
      </top>
      <bottom style="medium">
        <color indexed="60"/>
      </bottom>
    </border>
    <border>
      <left/>
      <right style="medium">
        <color indexed="60"/>
      </right>
      <top style="medium">
        <color indexed="60"/>
      </top>
      <bottom style="medium">
        <color indexed="60"/>
      </bottom>
    </border>
    <border>
      <left/>
      <right style="thin"/>
      <top style="medium"/>
      <bottom style="thin"/>
    </border>
    <border>
      <left/>
      <right style="thin"/>
      <top style="thin"/>
      <bottom style="medium"/>
    </border>
    <border>
      <left>
        <color indexed="63"/>
      </left>
      <right style="medium"/>
      <top>
        <color indexed="63"/>
      </top>
      <bottom>
        <color indexed="63"/>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16"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1" borderId="0" applyNumberFormat="0" applyBorder="0" applyAlignment="0" applyProtection="0"/>
  </cellStyleXfs>
  <cellXfs count="100">
    <xf numFmtId="0" fontId="0" fillId="0" borderId="0" xfId="0" applyAlignment="1">
      <alignment/>
    </xf>
    <xf numFmtId="0" fontId="3" fillId="0" borderId="0" xfId="0" applyFont="1" applyAlignment="1">
      <alignment/>
    </xf>
    <xf numFmtId="0" fontId="4" fillId="0" borderId="0" xfId="0" applyFont="1" applyAlignment="1">
      <alignment horizontal="center" vertical="center" wrapText="1"/>
    </xf>
    <xf numFmtId="0" fontId="0" fillId="0" borderId="0" xfId="0" applyAlignment="1">
      <alignment horizont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64" fontId="0" fillId="0" borderId="12" xfId="0" applyNumberFormat="1" applyBorder="1" applyAlignment="1">
      <alignment horizontal="center"/>
    </xf>
    <xf numFmtId="0" fontId="3" fillId="0" borderId="0" xfId="0" applyFont="1" applyAlignment="1">
      <alignment horizontal="center"/>
    </xf>
    <xf numFmtId="164" fontId="4" fillId="0" borderId="12" xfId="0" applyNumberFormat="1" applyFont="1" applyBorder="1" applyAlignment="1">
      <alignment horizontal="center"/>
    </xf>
    <xf numFmtId="0" fontId="4" fillId="0" borderId="13" xfId="0" applyFont="1" applyBorder="1" applyAlignment="1">
      <alignment horizontal="center" vertical="center" wrapText="1"/>
    </xf>
    <xf numFmtId="0" fontId="0" fillId="0" borderId="12" xfId="0" applyBorder="1" applyAlignment="1">
      <alignment horizontal="center" vertical="center"/>
    </xf>
    <xf numFmtId="0" fontId="0" fillId="0" borderId="0" xfId="0" applyBorder="1" applyAlignment="1">
      <alignment/>
    </xf>
    <xf numFmtId="0" fontId="6" fillId="0" borderId="0" xfId="0" applyFont="1" applyAlignment="1">
      <alignment horizontal="center" vertical="center" wrapText="1"/>
    </xf>
    <xf numFmtId="0" fontId="6" fillId="0" borderId="0" xfId="0" applyFont="1" applyAlignment="1">
      <alignment horizontal="right"/>
    </xf>
    <xf numFmtId="0" fontId="0" fillId="0" borderId="14" xfId="0" applyBorder="1" applyAlignment="1">
      <alignment/>
    </xf>
    <xf numFmtId="0" fontId="9" fillId="0" borderId="0" xfId="0" applyFont="1" applyAlignment="1">
      <alignment horizontal="center"/>
    </xf>
    <xf numFmtId="0" fontId="10" fillId="0" borderId="15" xfId="0" applyFont="1" applyBorder="1" applyAlignment="1">
      <alignment horizontal="center" vertical="center" wrapText="1"/>
    </xf>
    <xf numFmtId="0" fontId="5" fillId="0" borderId="16" xfId="0" applyFont="1" applyBorder="1" applyAlignment="1">
      <alignment horizontal="left" vertical="center" wrapText="1"/>
    </xf>
    <xf numFmtId="0" fontId="0" fillId="0" borderId="0" xfId="0" applyBorder="1" applyAlignment="1">
      <alignment horizontal="right"/>
    </xf>
    <xf numFmtId="0" fontId="11" fillId="0" borderId="0" xfId="0" applyFont="1" applyBorder="1" applyAlignment="1">
      <alignment/>
    </xf>
    <xf numFmtId="0" fontId="4" fillId="0" borderId="17" xfId="0" applyFont="1" applyBorder="1" applyAlignment="1">
      <alignment horizontal="center" vertical="center" wrapText="1"/>
    </xf>
    <xf numFmtId="0" fontId="0" fillId="0" borderId="18" xfId="0" applyBorder="1" applyAlignment="1">
      <alignment/>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0" xfId="0" applyFont="1" applyAlignment="1">
      <alignment horizontal="center" wrapText="1"/>
    </xf>
    <xf numFmtId="164" fontId="0" fillId="32" borderId="20" xfId="0" applyNumberFormat="1" applyFill="1" applyBorder="1" applyAlignment="1">
      <alignment/>
    </xf>
    <xf numFmtId="0" fontId="0" fillId="0" borderId="21" xfId="0" applyBorder="1" applyAlignment="1" quotePrefix="1">
      <alignment/>
    </xf>
    <xf numFmtId="0" fontId="0" fillId="0" borderId="21" xfId="0" applyBorder="1" applyAlignment="1">
      <alignment/>
    </xf>
    <xf numFmtId="0" fontId="0" fillId="0" borderId="22" xfId="0" applyBorder="1" applyAlignment="1">
      <alignment/>
    </xf>
    <xf numFmtId="164" fontId="0" fillId="0" borderId="23" xfId="0" applyNumberFormat="1" applyBorder="1" applyAlignment="1">
      <alignment/>
    </xf>
    <xf numFmtId="0" fontId="0" fillId="0" borderId="24" xfId="0" applyBorder="1" applyAlignment="1">
      <alignment/>
    </xf>
    <xf numFmtId="164" fontId="0" fillId="0" borderId="25" xfId="0" applyNumberFormat="1" applyBorder="1" applyAlignment="1">
      <alignment/>
    </xf>
    <xf numFmtId="0" fontId="0" fillId="0" borderId="26" xfId="0" applyBorder="1" applyAlignment="1">
      <alignment/>
    </xf>
    <xf numFmtId="0" fontId="0" fillId="0" borderId="27" xfId="0" applyBorder="1" applyAlignment="1">
      <alignment/>
    </xf>
    <xf numFmtId="0" fontId="0" fillId="32" borderId="12" xfId="0" applyFill="1" applyBorder="1" applyAlignment="1">
      <alignment/>
    </xf>
    <xf numFmtId="0" fontId="0" fillId="32" borderId="12" xfId="0" applyFill="1" applyBorder="1" applyAlignment="1">
      <alignment horizontal="center"/>
    </xf>
    <xf numFmtId="0" fontId="4" fillId="0" borderId="28" xfId="0" applyFont="1" applyBorder="1" applyAlignment="1">
      <alignment horizontal="center" vertical="center" wrapText="1"/>
    </xf>
    <xf numFmtId="0" fontId="9" fillId="0" borderId="12" xfId="0" applyFont="1" applyBorder="1" applyAlignment="1">
      <alignment horizontal="center"/>
    </xf>
    <xf numFmtId="0" fontId="9" fillId="0" borderId="29" xfId="0" applyFont="1" applyBorder="1" applyAlignment="1">
      <alignment horizontal="center"/>
    </xf>
    <xf numFmtId="0" fontId="9" fillId="0" borderId="12" xfId="0" applyFont="1" applyBorder="1" applyAlignment="1">
      <alignment horizontal="center" vertical="center"/>
    </xf>
    <xf numFmtId="0" fontId="13" fillId="33" borderId="30" xfId="0" applyFont="1" applyFill="1" applyBorder="1" applyAlignment="1">
      <alignment/>
    </xf>
    <xf numFmtId="0" fontId="13" fillId="33" borderId="31" xfId="0" applyFont="1" applyFill="1" applyBorder="1" applyAlignment="1">
      <alignment/>
    </xf>
    <xf numFmtId="0" fontId="14" fillId="33" borderId="31" xfId="0" applyFont="1" applyFill="1" applyBorder="1" applyAlignment="1">
      <alignment/>
    </xf>
    <xf numFmtId="0" fontId="0" fillId="33" borderId="32" xfId="0" applyFill="1" applyBorder="1" applyAlignment="1">
      <alignment/>
    </xf>
    <xf numFmtId="164" fontId="0" fillId="0" borderId="0" xfId="0" applyNumberFormat="1" applyBorder="1" applyAlignment="1">
      <alignment/>
    </xf>
    <xf numFmtId="0" fontId="0" fillId="0" borderId="0" xfId="0" applyFill="1" applyBorder="1" applyAlignment="1">
      <alignment/>
    </xf>
    <xf numFmtId="0" fontId="0" fillId="0" borderId="0" xfId="0" applyFill="1" applyBorder="1" applyAlignment="1">
      <alignment horizontal="center"/>
    </xf>
    <xf numFmtId="164" fontId="0" fillId="0" borderId="0" xfId="0" applyNumberFormat="1" applyFill="1" applyBorder="1" applyAlignment="1">
      <alignment/>
    </xf>
    <xf numFmtId="0" fontId="0" fillId="0" borderId="0" xfId="0" applyFill="1" applyBorder="1" applyAlignment="1" quotePrefix="1">
      <alignment/>
    </xf>
    <xf numFmtId="165" fontId="0" fillId="0" borderId="0" xfId="0" applyNumberFormat="1" applyFill="1" applyBorder="1" applyAlignment="1">
      <alignment horizontal="center"/>
    </xf>
    <xf numFmtId="164" fontId="0" fillId="0" borderId="0" xfId="0" applyNumberFormat="1" applyFill="1" applyBorder="1" applyAlignment="1">
      <alignment horizontal="center"/>
    </xf>
    <xf numFmtId="164" fontId="0" fillId="0" borderId="0" xfId="0" applyNumberFormat="1" applyFill="1" applyBorder="1" applyAlignment="1">
      <alignment horizontal="center" vertical="center"/>
    </xf>
    <xf numFmtId="164"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xf>
    <xf numFmtId="164" fontId="0" fillId="32" borderId="10" xfId="0" applyNumberFormat="1" applyFill="1" applyBorder="1" applyAlignment="1">
      <alignment horizontal="center"/>
    </xf>
    <xf numFmtId="164" fontId="0" fillId="0" borderId="11" xfId="0" applyNumberFormat="1" applyBorder="1" applyAlignment="1">
      <alignment horizontal="center" vertical="center"/>
    </xf>
    <xf numFmtId="164" fontId="0" fillId="32" borderId="11" xfId="0" applyNumberFormat="1" applyFill="1" applyBorder="1" applyAlignment="1">
      <alignment horizontal="center"/>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0" xfId="0" applyAlignment="1">
      <alignment horizontal="left"/>
    </xf>
    <xf numFmtId="164" fontId="0" fillId="34" borderId="20" xfId="0" applyNumberFormat="1" applyFill="1" applyBorder="1" applyAlignment="1">
      <alignment/>
    </xf>
    <xf numFmtId="0" fontId="6" fillId="34" borderId="0" xfId="0" applyFont="1" applyFill="1" applyAlignment="1">
      <alignment horizontal="center" vertical="center" wrapText="1"/>
    </xf>
    <xf numFmtId="2" fontId="0" fillId="32" borderId="33" xfId="0" applyNumberFormat="1" applyFill="1" applyBorder="1" applyAlignment="1">
      <alignment horizontal="center"/>
    </xf>
    <xf numFmtId="2" fontId="0" fillId="32" borderId="10" xfId="0" applyNumberFormat="1" applyFill="1" applyBorder="1" applyAlignment="1">
      <alignment horizontal="center"/>
    </xf>
    <xf numFmtId="2" fontId="0" fillId="34" borderId="10" xfId="0" applyNumberFormat="1" applyFill="1" applyBorder="1" applyAlignment="1">
      <alignment horizontal="center"/>
    </xf>
    <xf numFmtId="2" fontId="0" fillId="0" borderId="10" xfId="0" applyNumberFormat="1" applyFill="1" applyBorder="1" applyAlignment="1">
      <alignment horizontal="center"/>
    </xf>
    <xf numFmtId="2" fontId="0" fillId="32" borderId="34" xfId="0" applyNumberFormat="1" applyFill="1" applyBorder="1" applyAlignment="1">
      <alignment horizontal="center"/>
    </xf>
    <xf numFmtId="2" fontId="0" fillId="32" borderId="11" xfId="0" applyNumberFormat="1" applyFill="1" applyBorder="1" applyAlignment="1">
      <alignment horizontal="center"/>
    </xf>
    <xf numFmtId="0" fontId="0" fillId="0" borderId="12" xfId="0" applyFill="1" applyBorder="1" applyAlignment="1">
      <alignment/>
    </xf>
    <xf numFmtId="0" fontId="0" fillId="0" borderId="12" xfId="0" applyFill="1" applyBorder="1" applyAlignment="1">
      <alignment horizontal="center"/>
    </xf>
    <xf numFmtId="0" fontId="0" fillId="0" borderId="0" xfId="0" applyFill="1" applyAlignment="1">
      <alignment horizontal="left"/>
    </xf>
    <xf numFmtId="0" fontId="0" fillId="0" borderId="0" xfId="0" applyFill="1" applyAlignment="1">
      <alignment horizontal="center"/>
    </xf>
    <xf numFmtId="0" fontId="0" fillId="0" borderId="0" xfId="0" applyFill="1" applyAlignment="1">
      <alignment/>
    </xf>
    <xf numFmtId="0" fontId="4" fillId="32" borderId="0" xfId="0" applyFont="1" applyFill="1" applyAlignment="1">
      <alignment horizontal="center" vertical="center" wrapText="1"/>
    </xf>
    <xf numFmtId="0" fontId="4" fillId="0" borderId="0" xfId="0" applyFont="1" applyAlignment="1">
      <alignment horizontal="center" vertical="center" wrapText="1"/>
    </xf>
    <xf numFmtId="0" fontId="0" fillId="0" borderId="35" xfId="0" applyBorder="1" applyAlignment="1">
      <alignment horizontal="center" vertical="center"/>
    </xf>
    <xf numFmtId="4" fontId="5" fillId="0" borderId="36" xfId="0" applyNumberFormat="1" applyFont="1" applyBorder="1" applyAlignment="1">
      <alignment horizontal="center" vertical="center"/>
    </xf>
    <xf numFmtId="0" fontId="0" fillId="0" borderId="37" xfId="0" applyBorder="1" applyAlignment="1">
      <alignment horizontal="center" vertical="center"/>
    </xf>
    <xf numFmtId="164" fontId="4" fillId="0" borderId="38" xfId="0" applyNumberFormat="1" applyFont="1" applyBorder="1" applyAlignment="1">
      <alignment horizontal="center" vertical="center"/>
    </xf>
    <xf numFmtId="0" fontId="0" fillId="0" borderId="39" xfId="0" applyBorder="1" applyAlignment="1">
      <alignment/>
    </xf>
    <xf numFmtId="0" fontId="4" fillId="0" borderId="40" xfId="0" applyFont="1" applyBorder="1" applyAlignment="1">
      <alignment horizontal="center" vertical="center"/>
    </xf>
    <xf numFmtId="0" fontId="0" fillId="0" borderId="41" xfId="0" applyBorder="1" applyAlignment="1">
      <alignment/>
    </xf>
    <xf numFmtId="0" fontId="8" fillId="34" borderId="0" xfId="0" applyFont="1" applyFill="1" applyAlignment="1">
      <alignment horizontal="center" vertical="center" wrapText="1"/>
    </xf>
    <xf numFmtId="0" fontId="7" fillId="34" borderId="0" xfId="0" applyFont="1" applyFill="1" applyAlignment="1">
      <alignment horizontal="center" vertical="center" wrapText="1"/>
    </xf>
    <xf numFmtId="0" fontId="53" fillId="35" borderId="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4" fillId="0" borderId="42" xfId="0" applyFont="1" applyBorder="1" applyAlignment="1">
      <alignment horizontal="center" vertical="center" wrapText="1"/>
    </xf>
    <xf numFmtId="0" fontId="0" fillId="0" borderId="42" xfId="0" applyBorder="1" applyAlignment="1">
      <alignment horizontal="center" wrapText="1"/>
    </xf>
    <xf numFmtId="0" fontId="8" fillId="0" borderId="0" xfId="0" applyFont="1" applyAlignment="1">
      <alignment horizontal="center" vertical="center" wrapText="1"/>
    </xf>
    <xf numFmtId="0" fontId="6" fillId="0" borderId="42" xfId="0" applyFont="1" applyBorder="1" applyAlignment="1">
      <alignment horizontal="center" vertical="center" wrapText="1"/>
    </xf>
    <xf numFmtId="0" fontId="0" fillId="0" borderId="42" xfId="0" applyBorder="1" applyAlignment="1">
      <alignment wrapText="1"/>
    </xf>
    <xf numFmtId="0" fontId="7" fillId="0" borderId="0" xfId="0" applyFont="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4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4">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1"/>
  <dimension ref="A1:R152"/>
  <sheetViews>
    <sheetView zoomScalePageLayoutView="0" workbookViewId="0" topLeftCell="A1">
      <selection activeCell="I3" sqref="I3:L15"/>
    </sheetView>
  </sheetViews>
  <sheetFormatPr defaultColWidth="9.00390625" defaultRowHeight="12.75"/>
  <cols>
    <col min="1" max="1" width="3.875" style="15" customWidth="1"/>
    <col min="2" max="2" width="1.25" style="0" hidden="1" customWidth="1"/>
    <col min="3" max="3" width="22.375" style="0" customWidth="1"/>
    <col min="4" max="4" width="7.00390625" style="3" customWidth="1"/>
    <col min="5" max="5" width="7.375" style="3" customWidth="1"/>
    <col min="6" max="6" width="30.125" style="0" customWidth="1"/>
    <col min="7" max="7" width="28.375" style="0" customWidth="1"/>
    <col min="8" max="8" width="1.625" style="0" customWidth="1"/>
    <col min="9" max="9" width="23.75390625" style="62" customWidth="1"/>
    <col min="10" max="10" width="6.625" style="3" customWidth="1"/>
    <col min="11" max="11" width="5.125" style="62" customWidth="1"/>
    <col min="12" max="12" width="23.00390625" style="0" customWidth="1"/>
    <col min="13" max="13" width="1.12109375" style="0" customWidth="1"/>
    <col min="14" max="14" width="5.625" style="0" customWidth="1"/>
    <col min="15" max="16" width="5.375" style="0" customWidth="1"/>
    <col min="17" max="17" width="3.00390625" style="0" customWidth="1"/>
    <col min="18" max="18" width="10.875" style="0" customWidth="1"/>
    <col min="19" max="19" width="6.375" style="0" customWidth="1"/>
  </cols>
  <sheetData>
    <row r="1" spans="3:12" ht="31.5" customHeight="1">
      <c r="C1" s="76" t="s">
        <v>60</v>
      </c>
      <c r="D1" s="76"/>
      <c r="E1" s="76"/>
      <c r="F1" s="76"/>
      <c r="G1" s="76"/>
      <c r="I1" s="77" t="s">
        <v>5</v>
      </c>
      <c r="J1" s="77"/>
      <c r="K1" s="77"/>
      <c r="L1" s="77"/>
    </row>
    <row r="2" spans="1:7" ht="15.75" customHeight="1">
      <c r="A2" s="39" t="s">
        <v>10</v>
      </c>
      <c r="B2" s="10"/>
      <c r="C2" s="39" t="s">
        <v>11</v>
      </c>
      <c r="D2" s="39" t="s">
        <v>20</v>
      </c>
      <c r="E2" s="39" t="s">
        <v>25</v>
      </c>
      <c r="F2" s="39" t="s">
        <v>19</v>
      </c>
      <c r="G2" s="39" t="s">
        <v>24</v>
      </c>
    </row>
    <row r="3" spans="1:12" ht="12.75">
      <c r="A3" s="38">
        <v>1</v>
      </c>
      <c r="B3" s="1">
        <f aca="true" ca="1" t="shared" si="0" ref="B3:B66">RAND()</f>
        <v>0.7848882540224333</v>
      </c>
      <c r="C3" s="34" t="s">
        <v>52</v>
      </c>
      <c r="D3" s="35">
        <v>2012</v>
      </c>
      <c r="E3" s="35"/>
      <c r="F3" s="34" t="s">
        <v>54</v>
      </c>
      <c r="G3" s="34" t="s">
        <v>55</v>
      </c>
      <c r="H3" s="1"/>
      <c r="I3" s="71" t="s">
        <v>48</v>
      </c>
      <c r="J3" s="72">
        <v>2012</v>
      </c>
      <c r="K3" s="72"/>
      <c r="L3" s="71" t="s">
        <v>54</v>
      </c>
    </row>
    <row r="4" spans="1:12" ht="12.75">
      <c r="A4" s="37">
        <v>2</v>
      </c>
      <c r="B4" s="1">
        <f ca="1" t="shared" si="0"/>
        <v>0.09098869092187822</v>
      </c>
      <c r="C4" s="34" t="s">
        <v>53</v>
      </c>
      <c r="D4" s="35">
        <v>2013</v>
      </c>
      <c r="E4" s="35"/>
      <c r="F4" s="34" t="s">
        <v>54</v>
      </c>
      <c r="G4" s="34" t="s">
        <v>55</v>
      </c>
      <c r="H4" s="1"/>
      <c r="I4" s="71" t="s">
        <v>58</v>
      </c>
      <c r="J4" s="72">
        <v>2012</v>
      </c>
      <c r="K4" s="72"/>
      <c r="L4" s="71" t="s">
        <v>54</v>
      </c>
    </row>
    <row r="5" spans="1:12" ht="12.75">
      <c r="A5" s="37">
        <v>3</v>
      </c>
      <c r="B5" s="1">
        <f ca="1" t="shared" si="0"/>
        <v>0.4392639147952806</v>
      </c>
      <c r="C5" s="34" t="s">
        <v>45</v>
      </c>
      <c r="D5" s="35">
        <v>2012</v>
      </c>
      <c r="E5" s="35"/>
      <c r="F5" s="34" t="s">
        <v>54</v>
      </c>
      <c r="G5" s="34" t="s">
        <v>55</v>
      </c>
      <c r="H5" s="1"/>
      <c r="I5" s="71" t="s">
        <v>51</v>
      </c>
      <c r="J5" s="72">
        <v>2012</v>
      </c>
      <c r="K5" s="72"/>
      <c r="L5" s="71" t="s">
        <v>54</v>
      </c>
    </row>
    <row r="6" spans="1:12" ht="12.75">
      <c r="A6" s="37">
        <v>4</v>
      </c>
      <c r="B6" s="1">
        <f ca="1" t="shared" si="0"/>
        <v>0.7387644576398404</v>
      </c>
      <c r="C6" s="34" t="s">
        <v>46</v>
      </c>
      <c r="D6" s="35">
        <v>2012</v>
      </c>
      <c r="E6" s="35"/>
      <c r="F6" s="34" t="s">
        <v>54</v>
      </c>
      <c r="G6" s="34" t="s">
        <v>55</v>
      </c>
      <c r="H6" s="1"/>
      <c r="I6" s="71" t="s">
        <v>52</v>
      </c>
      <c r="J6" s="72">
        <v>2012</v>
      </c>
      <c r="K6" s="72"/>
      <c r="L6" s="71" t="s">
        <v>54</v>
      </c>
    </row>
    <row r="7" spans="1:12" ht="12.75">
      <c r="A7" s="37">
        <v>5</v>
      </c>
      <c r="B7" s="1">
        <f ca="1" t="shared" si="0"/>
        <v>0.11719053987557171</v>
      </c>
      <c r="C7" s="34" t="s">
        <v>47</v>
      </c>
      <c r="D7" s="35">
        <v>2012</v>
      </c>
      <c r="E7" s="35"/>
      <c r="F7" s="34" t="s">
        <v>54</v>
      </c>
      <c r="G7" s="34" t="s">
        <v>55</v>
      </c>
      <c r="H7" s="1"/>
      <c r="I7" s="71" t="s">
        <v>50</v>
      </c>
      <c r="J7" s="72">
        <v>2012</v>
      </c>
      <c r="K7" s="72"/>
      <c r="L7" s="71" t="s">
        <v>54</v>
      </c>
    </row>
    <row r="8" spans="1:12" ht="12.75">
      <c r="A8" s="37">
        <v>6</v>
      </c>
      <c r="B8" s="1">
        <f ca="1" t="shared" si="0"/>
        <v>0.39108432616108235</v>
      </c>
      <c r="C8" s="34" t="s">
        <v>48</v>
      </c>
      <c r="D8" s="35">
        <v>2012</v>
      </c>
      <c r="E8" s="35"/>
      <c r="F8" s="34" t="s">
        <v>54</v>
      </c>
      <c r="G8" s="34" t="s">
        <v>55</v>
      </c>
      <c r="H8" s="1"/>
      <c r="I8" s="71" t="s">
        <v>45</v>
      </c>
      <c r="J8" s="72">
        <v>2012</v>
      </c>
      <c r="K8" s="72"/>
      <c r="L8" s="71" t="s">
        <v>54</v>
      </c>
    </row>
    <row r="9" spans="1:12" ht="12.75">
      <c r="A9" s="37">
        <v>7</v>
      </c>
      <c r="B9" s="1">
        <f ca="1" t="shared" si="0"/>
        <v>0.15110545644343665</v>
      </c>
      <c r="C9" s="34" t="s">
        <v>49</v>
      </c>
      <c r="D9" s="35">
        <v>2012</v>
      </c>
      <c r="E9" s="35"/>
      <c r="F9" s="34" t="s">
        <v>54</v>
      </c>
      <c r="G9" s="34" t="s">
        <v>55</v>
      </c>
      <c r="H9" s="1"/>
      <c r="I9" s="71" t="s">
        <v>53</v>
      </c>
      <c r="J9" s="72">
        <v>2013</v>
      </c>
      <c r="K9" s="72"/>
      <c r="L9" s="71" t="s">
        <v>54</v>
      </c>
    </row>
    <row r="10" spans="1:12" ht="12.75">
      <c r="A10" s="37">
        <v>8</v>
      </c>
      <c r="B10" s="1">
        <f ca="1" t="shared" si="0"/>
        <v>0.23241188234017685</v>
      </c>
      <c r="C10" s="34" t="s">
        <v>50</v>
      </c>
      <c r="D10" s="35">
        <v>2012</v>
      </c>
      <c r="E10" s="35"/>
      <c r="F10" s="34" t="s">
        <v>54</v>
      </c>
      <c r="G10" s="34" t="s">
        <v>55</v>
      </c>
      <c r="H10" s="1"/>
      <c r="I10" s="71" t="s">
        <v>47</v>
      </c>
      <c r="J10" s="72">
        <v>2012</v>
      </c>
      <c r="K10" s="72"/>
      <c r="L10" s="71" t="s">
        <v>54</v>
      </c>
    </row>
    <row r="11" spans="1:12" ht="12.75">
      <c r="A11" s="37">
        <v>9</v>
      </c>
      <c r="B11" s="1">
        <f ca="1" t="shared" si="0"/>
        <v>0.19424991208453246</v>
      </c>
      <c r="C11" s="34" t="s">
        <v>51</v>
      </c>
      <c r="D11" s="35">
        <v>2012</v>
      </c>
      <c r="E11" s="35"/>
      <c r="F11" s="34" t="s">
        <v>54</v>
      </c>
      <c r="G11" s="34" t="s">
        <v>55</v>
      </c>
      <c r="H11" s="1"/>
      <c r="I11" s="71" t="s">
        <v>49</v>
      </c>
      <c r="J11" s="72">
        <v>2012</v>
      </c>
      <c r="K11" s="72"/>
      <c r="L11" s="71" t="s">
        <v>54</v>
      </c>
    </row>
    <row r="12" spans="1:12" ht="12.75">
      <c r="A12" s="37">
        <v>10</v>
      </c>
      <c r="B12" s="1">
        <f ca="1" t="shared" si="0"/>
        <v>0.4640807676350027</v>
      </c>
      <c r="C12" s="34" t="s">
        <v>56</v>
      </c>
      <c r="D12" s="35">
        <v>2012</v>
      </c>
      <c r="E12" s="35"/>
      <c r="F12" s="34" t="s">
        <v>54</v>
      </c>
      <c r="G12" s="34" t="s">
        <v>41</v>
      </c>
      <c r="H12" s="1"/>
      <c r="I12" s="71" t="s">
        <v>46</v>
      </c>
      <c r="J12" s="72">
        <v>2012</v>
      </c>
      <c r="K12" s="72"/>
      <c r="L12" s="71" t="s">
        <v>54</v>
      </c>
    </row>
    <row r="13" spans="1:12" ht="12.75">
      <c r="A13" s="37">
        <v>11</v>
      </c>
      <c r="B13" s="1">
        <f ca="1" t="shared" si="0"/>
        <v>0.19259549657051367</v>
      </c>
      <c r="C13" s="34" t="s">
        <v>57</v>
      </c>
      <c r="D13" s="35">
        <v>2012</v>
      </c>
      <c r="E13" s="35"/>
      <c r="F13" s="34" t="s">
        <v>54</v>
      </c>
      <c r="G13" s="34" t="s">
        <v>41</v>
      </c>
      <c r="H13" s="1"/>
      <c r="I13" s="71" t="s">
        <v>59</v>
      </c>
      <c r="J13" s="72">
        <v>2012</v>
      </c>
      <c r="K13" s="72"/>
      <c r="L13" s="71" t="s">
        <v>54</v>
      </c>
    </row>
    <row r="14" spans="1:12" ht="13.5" thickBot="1">
      <c r="A14" s="37">
        <v>12</v>
      </c>
      <c r="B14" s="1">
        <f ca="1" t="shared" si="0"/>
        <v>0.16246184904410477</v>
      </c>
      <c r="C14" s="34" t="s">
        <v>58</v>
      </c>
      <c r="D14" s="35">
        <v>2012</v>
      </c>
      <c r="E14" s="35"/>
      <c r="F14" s="34" t="s">
        <v>54</v>
      </c>
      <c r="G14" s="34" t="s">
        <v>41</v>
      </c>
      <c r="H14" s="1"/>
      <c r="I14" s="71" t="s">
        <v>57</v>
      </c>
      <c r="J14" s="72">
        <v>2012</v>
      </c>
      <c r="K14" s="72"/>
      <c r="L14" s="71" t="s">
        <v>54</v>
      </c>
    </row>
    <row r="15" spans="1:18" ht="13.5" thickTop="1">
      <c r="A15" s="37">
        <v>13</v>
      </c>
      <c r="B15" s="1">
        <f ca="1" t="shared" si="0"/>
        <v>0.31933617553444194</v>
      </c>
      <c r="C15" s="34" t="s">
        <v>59</v>
      </c>
      <c r="D15" s="35">
        <v>2012</v>
      </c>
      <c r="E15" s="35"/>
      <c r="F15" s="34" t="s">
        <v>54</v>
      </c>
      <c r="G15" s="34" t="s">
        <v>41</v>
      </c>
      <c r="H15" s="1"/>
      <c r="I15" s="71" t="s">
        <v>56</v>
      </c>
      <c r="J15" s="72">
        <v>2012</v>
      </c>
      <c r="K15" s="72"/>
      <c r="L15" s="71" t="s">
        <v>54</v>
      </c>
      <c r="N15" s="25"/>
      <c r="O15" s="26" t="s">
        <v>21</v>
      </c>
      <c r="P15" s="27"/>
      <c r="Q15" s="27"/>
      <c r="R15" s="28"/>
    </row>
    <row r="16" spans="1:18" ht="12.75">
      <c r="A16" s="37">
        <v>14</v>
      </c>
      <c r="B16" s="1">
        <f ca="1" t="shared" si="0"/>
        <v>0.8423971391424712</v>
      </c>
      <c r="C16" s="34"/>
      <c r="D16" s="35"/>
      <c r="E16" s="35"/>
      <c r="F16" s="34"/>
      <c r="G16" s="34"/>
      <c r="H16" s="1"/>
      <c r="I16" s="73"/>
      <c r="J16" s="74"/>
      <c r="K16" s="73"/>
      <c r="L16" s="75"/>
      <c r="N16" s="29"/>
      <c r="O16" s="11" t="s">
        <v>22</v>
      </c>
      <c r="P16" s="11"/>
      <c r="Q16" s="11"/>
      <c r="R16" s="30"/>
    </row>
    <row r="17" spans="1:18" ht="12.75">
      <c r="A17" s="37">
        <v>15</v>
      </c>
      <c r="B17" s="1">
        <f ca="1" t="shared" si="0"/>
        <v>0.9597439129185965</v>
      </c>
      <c r="C17" s="34"/>
      <c r="D17" s="35"/>
      <c r="E17" s="35"/>
      <c r="F17" s="34"/>
      <c r="G17" s="34"/>
      <c r="H17" s="1"/>
      <c r="I17" s="73"/>
      <c r="J17" s="74"/>
      <c r="K17" s="73"/>
      <c r="L17" s="75"/>
      <c r="N17" s="29"/>
      <c r="O17" s="11" t="s">
        <v>23</v>
      </c>
      <c r="P17" s="11"/>
      <c r="Q17" s="11"/>
      <c r="R17" s="30"/>
    </row>
    <row r="18" spans="1:18" ht="13.5" thickBot="1">
      <c r="A18" s="37">
        <v>16</v>
      </c>
      <c r="B18" s="1">
        <f ca="1" t="shared" si="0"/>
        <v>0.17439110447104111</v>
      </c>
      <c r="C18" s="34"/>
      <c r="D18" s="35"/>
      <c r="E18" s="35"/>
      <c r="F18" s="34"/>
      <c r="G18" s="34"/>
      <c r="H18" s="1"/>
      <c r="I18" s="73"/>
      <c r="J18" s="74"/>
      <c r="K18" s="73"/>
      <c r="L18" s="75"/>
      <c r="N18" s="31"/>
      <c r="O18" s="32"/>
      <c r="P18" s="32"/>
      <c r="Q18" s="32"/>
      <c r="R18" s="33"/>
    </row>
    <row r="19" spans="1:16" ht="13.5" thickTop="1">
      <c r="A19" s="37">
        <v>17</v>
      </c>
      <c r="B19" s="1">
        <f ca="1" t="shared" si="0"/>
        <v>0.6365083248916763</v>
      </c>
      <c r="C19" s="34"/>
      <c r="D19" s="35"/>
      <c r="E19" s="35"/>
      <c r="F19" s="34"/>
      <c r="G19" s="34"/>
      <c r="H19" s="1"/>
      <c r="I19" s="73"/>
      <c r="J19" s="74"/>
      <c r="K19" s="73"/>
      <c r="L19" s="75"/>
      <c r="N19" s="18"/>
      <c r="O19" s="19"/>
      <c r="P19" s="11"/>
    </row>
    <row r="20" spans="1:12" ht="13.5" thickBot="1">
      <c r="A20" s="37">
        <v>18</v>
      </c>
      <c r="B20" s="1">
        <f ca="1" t="shared" si="0"/>
        <v>0.7324646296045967</v>
      </c>
      <c r="C20" s="34"/>
      <c r="D20" s="35"/>
      <c r="E20" s="35"/>
      <c r="F20" s="34"/>
      <c r="G20" s="34"/>
      <c r="H20" s="1"/>
      <c r="I20" s="73"/>
      <c r="J20" s="74"/>
      <c r="K20" s="73"/>
      <c r="L20" s="75"/>
    </row>
    <row r="21" spans="1:17" ht="13.5" thickBot="1">
      <c r="A21" s="37">
        <v>19</v>
      </c>
      <c r="B21" s="1">
        <f ca="1" t="shared" si="0"/>
        <v>0.239736824356779</v>
      </c>
      <c r="C21" s="34"/>
      <c r="D21" s="35"/>
      <c r="E21" s="35"/>
      <c r="F21" s="34"/>
      <c r="G21" s="34"/>
      <c r="H21" s="1"/>
      <c r="I21" s="73"/>
      <c r="J21" s="74"/>
      <c r="K21" s="73"/>
      <c r="L21" s="75"/>
      <c r="N21" s="40">
        <f>150-COUNTBLANK(C3:C152)</f>
        <v>13</v>
      </c>
      <c r="O21" s="41" t="s">
        <v>4</v>
      </c>
      <c r="P21" s="42"/>
      <c r="Q21" s="43"/>
    </row>
    <row r="22" spans="1:12" ht="12.75">
      <c r="A22" s="37">
        <v>20</v>
      </c>
      <c r="B22" s="1">
        <f ca="1" t="shared" si="0"/>
        <v>0.03543521277018069</v>
      </c>
      <c r="C22" s="34"/>
      <c r="D22" s="35"/>
      <c r="E22" s="35"/>
      <c r="F22" s="34"/>
      <c r="G22" s="34"/>
      <c r="H22" s="1"/>
      <c r="I22" s="73"/>
      <c r="J22" s="74"/>
      <c r="K22" s="73"/>
      <c r="L22" s="75"/>
    </row>
    <row r="23" spans="1:12" ht="12.75">
      <c r="A23" s="37">
        <v>21</v>
      </c>
      <c r="B23" s="1">
        <f ca="1" t="shared" si="0"/>
        <v>0.30356885847232284</v>
      </c>
      <c r="C23" s="34"/>
      <c r="D23" s="35"/>
      <c r="E23" s="35"/>
      <c r="F23" s="34"/>
      <c r="G23" s="34"/>
      <c r="H23" s="1"/>
      <c r="I23" s="73"/>
      <c r="J23" s="74"/>
      <c r="K23" s="73"/>
      <c r="L23" s="75"/>
    </row>
    <row r="24" spans="1:12" ht="12.75">
      <c r="A24" s="37">
        <v>22</v>
      </c>
      <c r="B24" s="1">
        <f ca="1" t="shared" si="0"/>
        <v>0.5855695366792424</v>
      </c>
      <c r="C24" s="34"/>
      <c r="D24" s="35"/>
      <c r="E24" s="35"/>
      <c r="F24" s="34"/>
      <c r="G24" s="34"/>
      <c r="H24" s="1"/>
      <c r="I24" s="73"/>
      <c r="J24" s="74"/>
      <c r="K24" s="73"/>
      <c r="L24" s="75"/>
    </row>
    <row r="25" spans="1:12" ht="12.75">
      <c r="A25" s="37">
        <v>23</v>
      </c>
      <c r="B25" s="1">
        <f ca="1" t="shared" si="0"/>
        <v>0.7116716186712129</v>
      </c>
      <c r="C25" s="34"/>
      <c r="D25" s="35"/>
      <c r="E25" s="35"/>
      <c r="F25" s="34"/>
      <c r="G25" s="34"/>
      <c r="H25" s="1"/>
      <c r="I25" s="73"/>
      <c r="J25" s="74"/>
      <c r="K25" s="73"/>
      <c r="L25" s="75"/>
    </row>
    <row r="26" spans="1:12" ht="12.75">
      <c r="A26" s="37">
        <v>24</v>
      </c>
      <c r="B26" s="1">
        <f ca="1" t="shared" si="0"/>
        <v>0.8701305819439207</v>
      </c>
      <c r="C26" s="34"/>
      <c r="D26" s="35"/>
      <c r="E26" s="35"/>
      <c r="F26" s="34"/>
      <c r="G26" s="34"/>
      <c r="H26" s="1"/>
      <c r="I26" s="73"/>
      <c r="J26" s="74"/>
      <c r="K26" s="73"/>
      <c r="L26" s="75"/>
    </row>
    <row r="27" spans="1:12" ht="12.75">
      <c r="A27" s="37">
        <v>25</v>
      </c>
      <c r="B27" s="1">
        <f ca="1" t="shared" si="0"/>
        <v>0.08996264373532359</v>
      </c>
      <c r="C27" s="34"/>
      <c r="D27" s="35"/>
      <c r="E27" s="35"/>
      <c r="F27" s="34"/>
      <c r="G27" s="34"/>
      <c r="H27" s="1"/>
      <c r="I27" s="73"/>
      <c r="J27" s="74"/>
      <c r="K27" s="73"/>
      <c r="L27" s="75"/>
    </row>
    <row r="28" spans="1:12" ht="12.75">
      <c r="A28" s="37">
        <v>26</v>
      </c>
      <c r="B28" s="1">
        <f ca="1" t="shared" si="0"/>
        <v>0.2492353242330294</v>
      </c>
      <c r="C28" s="34"/>
      <c r="D28" s="35"/>
      <c r="E28" s="35"/>
      <c r="F28" s="34"/>
      <c r="G28" s="34"/>
      <c r="H28" s="1"/>
      <c r="I28" s="73"/>
      <c r="J28" s="74"/>
      <c r="K28" s="73"/>
      <c r="L28" s="75"/>
    </row>
    <row r="29" spans="1:12" ht="12.75">
      <c r="A29" s="37">
        <v>27</v>
      </c>
      <c r="B29" s="1">
        <f ca="1" t="shared" si="0"/>
        <v>0.44632623547978323</v>
      </c>
      <c r="C29" s="34"/>
      <c r="D29" s="35"/>
      <c r="E29" s="35"/>
      <c r="F29" s="34"/>
      <c r="G29" s="34"/>
      <c r="H29" s="1"/>
      <c r="I29" s="73"/>
      <c r="J29" s="74"/>
      <c r="K29" s="73"/>
      <c r="L29" s="75"/>
    </row>
    <row r="30" spans="1:12" ht="12.75">
      <c r="A30" s="37">
        <v>28</v>
      </c>
      <c r="B30" s="1">
        <f ca="1" t="shared" si="0"/>
        <v>0.1747132815745207</v>
      </c>
      <c r="C30" s="34"/>
      <c r="D30" s="35"/>
      <c r="E30" s="35"/>
      <c r="F30" s="34"/>
      <c r="G30" s="34"/>
      <c r="H30" s="1"/>
      <c r="I30" s="73"/>
      <c r="J30" s="74"/>
      <c r="K30" s="73"/>
      <c r="L30" s="75"/>
    </row>
    <row r="31" spans="1:12" ht="12.75">
      <c r="A31" s="37">
        <v>29</v>
      </c>
      <c r="B31" s="1">
        <f ca="1" t="shared" si="0"/>
        <v>0.2631973836778505</v>
      </c>
      <c r="C31" s="34"/>
      <c r="D31" s="35"/>
      <c r="E31" s="35"/>
      <c r="F31" s="34"/>
      <c r="G31" s="34"/>
      <c r="H31" s="1"/>
      <c r="I31" s="73"/>
      <c r="J31" s="74"/>
      <c r="K31" s="73"/>
      <c r="L31" s="75"/>
    </row>
    <row r="32" spans="1:12" ht="12.75">
      <c r="A32" s="37">
        <v>30</v>
      </c>
      <c r="B32" s="1">
        <f ca="1" t="shared" si="0"/>
        <v>0.09653370298128028</v>
      </c>
      <c r="C32" s="34"/>
      <c r="D32" s="35"/>
      <c r="E32" s="35"/>
      <c r="F32" s="34"/>
      <c r="G32" s="34"/>
      <c r="H32" s="1"/>
      <c r="I32" s="73"/>
      <c r="J32" s="74"/>
      <c r="K32" s="73"/>
      <c r="L32" s="75"/>
    </row>
    <row r="33" spans="1:12" ht="12.75">
      <c r="A33" s="37">
        <v>31</v>
      </c>
      <c r="B33" s="1">
        <f ca="1" t="shared" si="0"/>
        <v>0.5770548808687193</v>
      </c>
      <c r="C33" s="34"/>
      <c r="D33" s="35"/>
      <c r="E33" s="35"/>
      <c r="F33" s="34"/>
      <c r="G33" s="34"/>
      <c r="H33" s="1"/>
      <c r="I33" s="73"/>
      <c r="J33" s="74"/>
      <c r="K33" s="73"/>
      <c r="L33" s="75"/>
    </row>
    <row r="34" spans="1:12" ht="12.75">
      <c r="A34" s="37">
        <v>32</v>
      </c>
      <c r="B34" s="1">
        <f ca="1" t="shared" si="0"/>
        <v>0.7730633299437706</v>
      </c>
      <c r="C34" s="34"/>
      <c r="D34" s="35"/>
      <c r="E34" s="35"/>
      <c r="F34" s="34"/>
      <c r="G34" s="34"/>
      <c r="H34" s="1"/>
      <c r="I34" s="73"/>
      <c r="J34" s="74"/>
      <c r="K34" s="73"/>
      <c r="L34" s="75"/>
    </row>
    <row r="35" spans="1:12" ht="12.75">
      <c r="A35" s="37">
        <v>33</v>
      </c>
      <c r="B35" s="1">
        <f ca="1" t="shared" si="0"/>
        <v>0.9610050269971333</v>
      </c>
      <c r="C35" s="34"/>
      <c r="D35" s="35"/>
      <c r="E35" s="35"/>
      <c r="F35" s="34"/>
      <c r="G35" s="34"/>
      <c r="H35" s="1"/>
      <c r="I35" s="73"/>
      <c r="J35" s="74"/>
      <c r="K35" s="73"/>
      <c r="L35" s="75"/>
    </row>
    <row r="36" spans="1:12" ht="12.75">
      <c r="A36" s="37">
        <v>34</v>
      </c>
      <c r="B36" s="1">
        <f ca="1" t="shared" si="0"/>
        <v>0.1481740898372328</v>
      </c>
      <c r="C36" s="34"/>
      <c r="D36" s="35"/>
      <c r="E36" s="35"/>
      <c r="F36" s="34"/>
      <c r="G36" s="34"/>
      <c r="H36" s="1"/>
      <c r="I36" s="73"/>
      <c r="J36" s="74"/>
      <c r="K36" s="73"/>
      <c r="L36" s="75"/>
    </row>
    <row r="37" spans="1:12" ht="12.75">
      <c r="A37" s="37">
        <v>35</v>
      </c>
      <c r="B37" s="1">
        <f ca="1" t="shared" si="0"/>
        <v>0.3501768621804988</v>
      </c>
      <c r="C37" s="34"/>
      <c r="D37" s="35"/>
      <c r="E37" s="35"/>
      <c r="F37" s="34"/>
      <c r="G37" s="34"/>
      <c r="H37" s="1"/>
      <c r="I37" s="73"/>
      <c r="J37" s="74"/>
      <c r="K37" s="73"/>
      <c r="L37" s="75"/>
    </row>
    <row r="38" spans="1:12" ht="12.75">
      <c r="A38" s="37">
        <v>36</v>
      </c>
      <c r="B38" s="1">
        <f ca="1" t="shared" si="0"/>
        <v>0.8058814827233489</v>
      </c>
      <c r="C38" s="34"/>
      <c r="D38" s="35"/>
      <c r="E38" s="35"/>
      <c r="F38" s="34"/>
      <c r="G38" s="34"/>
      <c r="H38" s="1"/>
      <c r="I38" s="73"/>
      <c r="J38" s="74"/>
      <c r="K38" s="73"/>
      <c r="L38" s="75"/>
    </row>
    <row r="39" spans="1:12" ht="12.75">
      <c r="A39" s="37">
        <v>37</v>
      </c>
      <c r="B39" s="1">
        <f ca="1" t="shared" si="0"/>
        <v>0.9981595579194977</v>
      </c>
      <c r="C39" s="34"/>
      <c r="D39" s="35"/>
      <c r="E39" s="35"/>
      <c r="F39" s="34"/>
      <c r="G39" s="34"/>
      <c r="H39" s="1"/>
      <c r="I39" s="73"/>
      <c r="J39" s="74"/>
      <c r="K39" s="73"/>
      <c r="L39" s="75"/>
    </row>
    <row r="40" spans="1:12" ht="12.75">
      <c r="A40" s="37">
        <v>38</v>
      </c>
      <c r="B40" s="1">
        <f ca="1" t="shared" si="0"/>
        <v>0.18174352670500626</v>
      </c>
      <c r="C40" s="34"/>
      <c r="D40" s="35"/>
      <c r="E40" s="35"/>
      <c r="F40" s="34"/>
      <c r="G40" s="34"/>
      <c r="H40" s="1"/>
      <c r="I40" s="73"/>
      <c r="J40" s="74"/>
      <c r="K40" s="73"/>
      <c r="L40" s="75"/>
    </row>
    <row r="41" spans="1:12" ht="12.75">
      <c r="A41" s="37">
        <v>39</v>
      </c>
      <c r="B41" s="1">
        <f ca="1" t="shared" si="0"/>
        <v>0.4789263312915564</v>
      </c>
      <c r="C41" s="34"/>
      <c r="D41" s="35"/>
      <c r="E41" s="35"/>
      <c r="F41" s="34"/>
      <c r="G41" s="34"/>
      <c r="H41" s="1"/>
      <c r="I41" s="73"/>
      <c r="J41" s="74"/>
      <c r="K41" s="73"/>
      <c r="L41" s="75"/>
    </row>
    <row r="42" spans="1:12" ht="12.75">
      <c r="A42" s="37">
        <v>40</v>
      </c>
      <c r="B42" s="1">
        <f ca="1" t="shared" si="0"/>
        <v>0.6403807224422033</v>
      </c>
      <c r="C42" s="34"/>
      <c r="D42" s="35"/>
      <c r="E42" s="35"/>
      <c r="F42" s="34"/>
      <c r="G42" s="34"/>
      <c r="H42" s="1"/>
      <c r="I42" s="73"/>
      <c r="J42" s="74"/>
      <c r="K42" s="73"/>
      <c r="L42" s="75"/>
    </row>
    <row r="43" spans="1:12" ht="12.75">
      <c r="A43" s="37">
        <v>41</v>
      </c>
      <c r="B43" s="1">
        <f ca="1" t="shared" si="0"/>
        <v>0.27598648833195405</v>
      </c>
      <c r="C43" s="34"/>
      <c r="D43" s="35"/>
      <c r="E43" s="35"/>
      <c r="F43" s="34"/>
      <c r="G43" s="34"/>
      <c r="H43" s="1"/>
      <c r="I43" s="73"/>
      <c r="J43" s="74"/>
      <c r="K43" s="73"/>
      <c r="L43" s="75"/>
    </row>
    <row r="44" spans="1:12" ht="12.75">
      <c r="A44" s="37">
        <v>42</v>
      </c>
      <c r="B44" s="1">
        <f ca="1" t="shared" si="0"/>
        <v>0.39461519959033375</v>
      </c>
      <c r="C44" s="34"/>
      <c r="D44" s="35"/>
      <c r="E44" s="35"/>
      <c r="F44" s="34"/>
      <c r="G44" s="34"/>
      <c r="H44" s="1"/>
      <c r="I44" s="73"/>
      <c r="J44" s="74"/>
      <c r="K44" s="73"/>
      <c r="L44" s="75"/>
    </row>
    <row r="45" spans="1:12" ht="12.75">
      <c r="A45" s="37">
        <v>43</v>
      </c>
      <c r="B45" s="1">
        <f ca="1" t="shared" si="0"/>
        <v>0.49315948884810457</v>
      </c>
      <c r="C45" s="34"/>
      <c r="D45" s="35"/>
      <c r="E45" s="35"/>
      <c r="F45" s="34"/>
      <c r="G45" s="34"/>
      <c r="H45" s="1"/>
      <c r="I45" s="73"/>
      <c r="J45" s="74"/>
      <c r="K45" s="73"/>
      <c r="L45" s="75"/>
    </row>
    <row r="46" spans="1:12" ht="12.75">
      <c r="A46" s="37">
        <v>44</v>
      </c>
      <c r="B46" s="1">
        <f ca="1" t="shared" si="0"/>
        <v>0.3903296586046605</v>
      </c>
      <c r="C46" s="34"/>
      <c r="D46" s="35"/>
      <c r="E46" s="35"/>
      <c r="F46" s="34"/>
      <c r="G46" s="34"/>
      <c r="H46" s="1"/>
      <c r="I46" s="73"/>
      <c r="J46" s="74"/>
      <c r="K46" s="73"/>
      <c r="L46" s="75"/>
    </row>
    <row r="47" spans="1:12" ht="12.75">
      <c r="A47" s="37">
        <v>45</v>
      </c>
      <c r="B47" s="1">
        <f ca="1" t="shared" si="0"/>
        <v>0.21271535947249376</v>
      </c>
      <c r="C47" s="34"/>
      <c r="D47" s="35"/>
      <c r="E47" s="35"/>
      <c r="F47" s="34"/>
      <c r="G47" s="34"/>
      <c r="H47" s="1"/>
      <c r="I47" s="73"/>
      <c r="J47" s="74"/>
      <c r="K47" s="73"/>
      <c r="L47" s="75"/>
    </row>
    <row r="48" spans="1:12" ht="12.75">
      <c r="A48" s="37">
        <v>46</v>
      </c>
      <c r="B48" s="1">
        <f ca="1" t="shared" si="0"/>
        <v>0.6727493537802807</v>
      </c>
      <c r="C48" s="34"/>
      <c r="D48" s="35"/>
      <c r="E48" s="35"/>
      <c r="F48" s="34"/>
      <c r="G48" s="34"/>
      <c r="H48" s="1"/>
      <c r="I48" s="73"/>
      <c r="J48" s="74"/>
      <c r="K48" s="73"/>
      <c r="L48" s="75"/>
    </row>
    <row r="49" spans="1:12" ht="12.75">
      <c r="A49" s="37">
        <v>47</v>
      </c>
      <c r="B49" s="1">
        <f ca="1" t="shared" si="0"/>
        <v>0.02171856492620261</v>
      </c>
      <c r="C49" s="34"/>
      <c r="D49" s="35"/>
      <c r="E49" s="35"/>
      <c r="F49" s="34"/>
      <c r="G49" s="34"/>
      <c r="H49" s="1"/>
      <c r="I49" s="73"/>
      <c r="J49" s="74"/>
      <c r="K49" s="73"/>
      <c r="L49" s="75"/>
    </row>
    <row r="50" spans="1:12" ht="12.75">
      <c r="A50" s="37">
        <v>48</v>
      </c>
      <c r="B50" s="1">
        <f ca="1" t="shared" si="0"/>
        <v>0.8914815088707282</v>
      </c>
      <c r="C50" s="34"/>
      <c r="D50" s="35"/>
      <c r="E50" s="35"/>
      <c r="F50" s="34"/>
      <c r="G50" s="34"/>
      <c r="H50" s="1"/>
      <c r="I50" s="73"/>
      <c r="J50" s="74"/>
      <c r="K50" s="73"/>
      <c r="L50" s="75"/>
    </row>
    <row r="51" spans="1:12" ht="12.75">
      <c r="A51" s="37">
        <v>49</v>
      </c>
      <c r="B51" s="1">
        <f ca="1" t="shared" si="0"/>
        <v>0.9001908096105753</v>
      </c>
      <c r="C51" s="34"/>
      <c r="D51" s="35"/>
      <c r="E51" s="35"/>
      <c r="F51" s="34"/>
      <c r="G51" s="34"/>
      <c r="H51" s="1"/>
      <c r="I51" s="73"/>
      <c r="J51" s="74"/>
      <c r="K51" s="73"/>
      <c r="L51" s="75"/>
    </row>
    <row r="52" spans="1:12" ht="12.75">
      <c r="A52" s="37">
        <v>50</v>
      </c>
      <c r="B52" s="1">
        <f ca="1" t="shared" si="0"/>
        <v>0.060985179974909265</v>
      </c>
      <c r="C52" s="34"/>
      <c r="D52" s="35"/>
      <c r="E52" s="35"/>
      <c r="F52" s="34"/>
      <c r="G52" s="34"/>
      <c r="H52" s="1"/>
      <c r="I52" s="73"/>
      <c r="J52" s="74"/>
      <c r="K52" s="73"/>
      <c r="L52" s="75"/>
    </row>
    <row r="53" spans="1:12" ht="12.75">
      <c r="A53" s="37">
        <v>51</v>
      </c>
      <c r="B53" s="1">
        <f ca="1" t="shared" si="0"/>
        <v>0.16829250248609307</v>
      </c>
      <c r="C53" s="34"/>
      <c r="D53" s="35"/>
      <c r="E53" s="35"/>
      <c r="F53" s="34"/>
      <c r="G53" s="34"/>
      <c r="H53" s="1"/>
      <c r="I53" s="73"/>
      <c r="J53" s="74"/>
      <c r="K53" s="73"/>
      <c r="L53" s="75"/>
    </row>
    <row r="54" spans="1:12" ht="12.75">
      <c r="A54" s="37">
        <v>52</v>
      </c>
      <c r="B54" s="1">
        <f ca="1" t="shared" si="0"/>
        <v>0.5409741030225863</v>
      </c>
      <c r="C54" s="34"/>
      <c r="D54" s="35"/>
      <c r="E54" s="35"/>
      <c r="F54" s="34"/>
      <c r="G54" s="34"/>
      <c r="H54" s="1"/>
      <c r="I54" s="73"/>
      <c r="J54" s="74"/>
      <c r="K54" s="73"/>
      <c r="L54" s="75"/>
    </row>
    <row r="55" spans="1:12" ht="12.75">
      <c r="A55" s="37">
        <v>53</v>
      </c>
      <c r="B55" s="1">
        <f ca="1" t="shared" si="0"/>
        <v>0.1533139507815573</v>
      </c>
      <c r="C55" s="34"/>
      <c r="D55" s="35"/>
      <c r="E55" s="35"/>
      <c r="F55" s="34"/>
      <c r="G55" s="34"/>
      <c r="H55" s="1"/>
      <c r="I55" s="73"/>
      <c r="J55" s="74"/>
      <c r="K55" s="73"/>
      <c r="L55" s="75"/>
    </row>
    <row r="56" spans="1:12" ht="12.75">
      <c r="A56" s="37">
        <v>54</v>
      </c>
      <c r="B56" s="1">
        <f ca="1" t="shared" si="0"/>
        <v>0.2596401143740694</v>
      </c>
      <c r="C56" s="34"/>
      <c r="D56" s="35"/>
      <c r="E56" s="35"/>
      <c r="F56" s="34"/>
      <c r="G56" s="34"/>
      <c r="H56" s="1"/>
      <c r="I56" s="73"/>
      <c r="J56" s="74"/>
      <c r="K56" s="73"/>
      <c r="L56" s="75"/>
    </row>
    <row r="57" spans="1:12" ht="12.75">
      <c r="A57" s="37">
        <v>55</v>
      </c>
      <c r="B57" s="1">
        <f ca="1" t="shared" si="0"/>
        <v>0.5304159668483246</v>
      </c>
      <c r="C57" s="34"/>
      <c r="D57" s="35"/>
      <c r="E57" s="35"/>
      <c r="F57" s="34"/>
      <c r="G57" s="34"/>
      <c r="H57" s="1"/>
      <c r="I57" s="73"/>
      <c r="J57" s="74"/>
      <c r="K57" s="73"/>
      <c r="L57" s="75"/>
    </row>
    <row r="58" spans="1:12" ht="12.75">
      <c r="A58" s="37">
        <v>56</v>
      </c>
      <c r="B58" s="1">
        <f ca="1" t="shared" si="0"/>
        <v>0.42546520174150615</v>
      </c>
      <c r="C58" s="34"/>
      <c r="D58" s="35"/>
      <c r="E58" s="35"/>
      <c r="F58" s="34"/>
      <c r="G58" s="34"/>
      <c r="H58" s="1"/>
      <c r="I58" s="73"/>
      <c r="J58" s="74"/>
      <c r="K58" s="73"/>
      <c r="L58" s="75"/>
    </row>
    <row r="59" spans="1:12" ht="12.75">
      <c r="A59" s="37">
        <v>57</v>
      </c>
      <c r="B59" s="1">
        <f ca="1" t="shared" si="0"/>
        <v>0.8628611197311926</v>
      </c>
      <c r="C59" s="34"/>
      <c r="D59" s="35"/>
      <c r="E59" s="35"/>
      <c r="F59" s="34"/>
      <c r="G59" s="34"/>
      <c r="H59" s="1"/>
      <c r="I59" s="73"/>
      <c r="J59" s="74"/>
      <c r="K59" s="73"/>
      <c r="L59" s="75"/>
    </row>
    <row r="60" spans="1:12" ht="12.75">
      <c r="A60" s="37">
        <v>58</v>
      </c>
      <c r="B60" s="1">
        <f ca="1" t="shared" si="0"/>
        <v>0.6749280754228044</v>
      </c>
      <c r="C60" s="34"/>
      <c r="D60" s="35"/>
      <c r="E60" s="35"/>
      <c r="F60" s="34"/>
      <c r="G60" s="34"/>
      <c r="H60" s="1"/>
      <c r="I60" s="73"/>
      <c r="J60" s="74"/>
      <c r="K60" s="73"/>
      <c r="L60" s="75"/>
    </row>
    <row r="61" spans="1:12" ht="12.75">
      <c r="A61" s="37">
        <v>59</v>
      </c>
      <c r="B61" s="1">
        <f ca="1" t="shared" si="0"/>
        <v>0.2537622367378587</v>
      </c>
      <c r="C61" s="34"/>
      <c r="D61" s="35"/>
      <c r="E61" s="35"/>
      <c r="F61" s="34"/>
      <c r="G61" s="34"/>
      <c r="H61" s="1"/>
      <c r="I61" s="73"/>
      <c r="J61" s="74"/>
      <c r="K61" s="73"/>
      <c r="L61" s="75"/>
    </row>
    <row r="62" spans="1:12" ht="12.75">
      <c r="A62" s="37">
        <v>60</v>
      </c>
      <c r="B62" s="1">
        <f ca="1" t="shared" si="0"/>
        <v>0.7215418284173423</v>
      </c>
      <c r="C62" s="34"/>
      <c r="D62" s="35"/>
      <c r="E62" s="35"/>
      <c r="F62" s="34"/>
      <c r="G62" s="34"/>
      <c r="H62" s="1"/>
      <c r="I62" s="73"/>
      <c r="J62" s="74"/>
      <c r="K62" s="73"/>
      <c r="L62" s="75"/>
    </row>
    <row r="63" spans="1:12" ht="12.75">
      <c r="A63" s="37">
        <v>61</v>
      </c>
      <c r="B63" s="1">
        <f ca="1" t="shared" si="0"/>
        <v>0.39167663544288644</v>
      </c>
      <c r="C63" s="34"/>
      <c r="D63" s="35"/>
      <c r="E63" s="35"/>
      <c r="F63" s="34"/>
      <c r="G63" s="34"/>
      <c r="H63" s="1"/>
      <c r="I63" s="73"/>
      <c r="J63" s="74"/>
      <c r="K63" s="73"/>
      <c r="L63" s="75"/>
    </row>
    <row r="64" spans="1:12" ht="12.75">
      <c r="A64" s="37">
        <v>62</v>
      </c>
      <c r="B64" s="1">
        <f ca="1" t="shared" si="0"/>
        <v>0.5458827763935545</v>
      </c>
      <c r="C64" s="34"/>
      <c r="D64" s="35"/>
      <c r="E64" s="35"/>
      <c r="F64" s="34"/>
      <c r="G64" s="34"/>
      <c r="H64" s="1"/>
      <c r="I64" s="73"/>
      <c r="J64" s="74"/>
      <c r="K64" s="73"/>
      <c r="L64" s="75"/>
    </row>
    <row r="65" spans="1:12" ht="12.75">
      <c r="A65" s="37">
        <v>63</v>
      </c>
      <c r="B65" s="1">
        <f ca="1" t="shared" si="0"/>
        <v>0.7581931251338117</v>
      </c>
      <c r="C65" s="34"/>
      <c r="D65" s="35"/>
      <c r="E65" s="35"/>
      <c r="F65" s="34"/>
      <c r="G65" s="34"/>
      <c r="H65" s="1"/>
      <c r="I65" s="73"/>
      <c r="J65" s="74"/>
      <c r="K65" s="73"/>
      <c r="L65" s="75"/>
    </row>
    <row r="66" spans="1:12" ht="12.75">
      <c r="A66" s="37">
        <v>64</v>
      </c>
      <c r="B66" s="1">
        <f ca="1" t="shared" si="0"/>
        <v>0.7225074933371074</v>
      </c>
      <c r="C66" s="34"/>
      <c r="D66" s="35"/>
      <c r="E66" s="35"/>
      <c r="F66" s="34"/>
      <c r="G66" s="34"/>
      <c r="H66" s="1"/>
      <c r="I66" s="73"/>
      <c r="J66" s="74"/>
      <c r="K66" s="73"/>
      <c r="L66" s="75"/>
    </row>
    <row r="67" spans="1:12" ht="12.75">
      <c r="A67" s="37">
        <v>65</v>
      </c>
      <c r="B67" s="1">
        <f aca="true" ca="1" t="shared" si="1" ref="B67:B130">RAND()</f>
        <v>0.7165644461088883</v>
      </c>
      <c r="C67" s="34"/>
      <c r="D67" s="35"/>
      <c r="E67" s="35"/>
      <c r="F67" s="34"/>
      <c r="G67" s="34"/>
      <c r="H67" s="1"/>
      <c r="I67" s="73"/>
      <c r="J67" s="74"/>
      <c r="K67" s="73"/>
      <c r="L67" s="75"/>
    </row>
    <row r="68" spans="1:12" ht="12.75">
      <c r="A68" s="37">
        <v>66</v>
      </c>
      <c r="B68" s="1">
        <f ca="1" t="shared" si="1"/>
        <v>0.04942139594229822</v>
      </c>
      <c r="C68" s="34"/>
      <c r="D68" s="35"/>
      <c r="E68" s="35"/>
      <c r="F68" s="34"/>
      <c r="G68" s="34"/>
      <c r="H68" s="1"/>
      <c r="I68" s="73"/>
      <c r="J68" s="74"/>
      <c r="K68" s="73"/>
      <c r="L68" s="75"/>
    </row>
    <row r="69" spans="1:12" ht="12.75">
      <c r="A69" s="37">
        <v>67</v>
      </c>
      <c r="B69" s="1">
        <f ca="1" t="shared" si="1"/>
        <v>0.6823316430779034</v>
      </c>
      <c r="C69" s="34"/>
      <c r="D69" s="35"/>
      <c r="E69" s="35"/>
      <c r="F69" s="34"/>
      <c r="G69" s="34"/>
      <c r="H69" s="1"/>
      <c r="I69" s="73"/>
      <c r="J69" s="74"/>
      <c r="K69" s="73"/>
      <c r="L69" s="75"/>
    </row>
    <row r="70" spans="1:12" ht="12.75">
      <c r="A70" s="37">
        <v>68</v>
      </c>
      <c r="B70" s="1">
        <f ca="1" t="shared" si="1"/>
        <v>0.6791022038937815</v>
      </c>
      <c r="C70" s="34"/>
      <c r="D70" s="35"/>
      <c r="E70" s="35"/>
      <c r="F70" s="34"/>
      <c r="G70" s="34"/>
      <c r="H70" s="1"/>
      <c r="I70" s="73"/>
      <c r="J70" s="74"/>
      <c r="K70" s="73"/>
      <c r="L70" s="75"/>
    </row>
    <row r="71" spans="1:12" ht="12.75">
      <c r="A71" s="37">
        <v>69</v>
      </c>
      <c r="B71" s="1">
        <f ca="1" t="shared" si="1"/>
        <v>0.7234560400267869</v>
      </c>
      <c r="C71" s="34"/>
      <c r="D71" s="35"/>
      <c r="E71" s="35"/>
      <c r="F71" s="34"/>
      <c r="G71" s="34"/>
      <c r="H71" s="1"/>
      <c r="I71" s="73"/>
      <c r="J71" s="74"/>
      <c r="K71" s="73"/>
      <c r="L71" s="75"/>
    </row>
    <row r="72" spans="1:12" ht="12.75">
      <c r="A72" s="37">
        <v>70</v>
      </c>
      <c r="B72" s="1">
        <f ca="1" t="shared" si="1"/>
        <v>0.2394419409159343</v>
      </c>
      <c r="C72" s="34"/>
      <c r="D72" s="35"/>
      <c r="E72" s="35"/>
      <c r="F72" s="34"/>
      <c r="G72" s="34"/>
      <c r="H72" s="1"/>
      <c r="I72" s="73"/>
      <c r="J72" s="74"/>
      <c r="K72" s="73"/>
      <c r="L72" s="75"/>
    </row>
    <row r="73" spans="1:12" ht="12.75">
      <c r="A73" s="37">
        <v>71</v>
      </c>
      <c r="B73" s="1">
        <f ca="1" t="shared" si="1"/>
        <v>0.16779298134319376</v>
      </c>
      <c r="C73" s="34"/>
      <c r="D73" s="35"/>
      <c r="E73" s="35"/>
      <c r="F73" s="34"/>
      <c r="G73" s="34"/>
      <c r="H73" s="1"/>
      <c r="I73" s="73"/>
      <c r="J73" s="74"/>
      <c r="K73" s="73"/>
      <c r="L73" s="75"/>
    </row>
    <row r="74" spans="1:12" ht="12.75">
      <c r="A74" s="37">
        <v>72</v>
      </c>
      <c r="B74" s="1">
        <f ca="1" t="shared" si="1"/>
        <v>0.2959961741838706</v>
      </c>
      <c r="C74" s="34"/>
      <c r="D74" s="35"/>
      <c r="E74" s="35"/>
      <c r="F74" s="34"/>
      <c r="G74" s="34"/>
      <c r="H74" s="1"/>
      <c r="I74" s="73"/>
      <c r="J74" s="74"/>
      <c r="K74" s="73"/>
      <c r="L74" s="75"/>
    </row>
    <row r="75" spans="1:12" ht="12.75">
      <c r="A75" s="37">
        <v>73</v>
      </c>
      <c r="B75" s="1">
        <f ca="1" t="shared" si="1"/>
        <v>0.13259164559623504</v>
      </c>
      <c r="C75" s="34"/>
      <c r="D75" s="35"/>
      <c r="E75" s="35"/>
      <c r="F75" s="34"/>
      <c r="G75" s="34"/>
      <c r="H75" s="1"/>
      <c r="I75" s="73"/>
      <c r="J75" s="74"/>
      <c r="K75" s="73"/>
      <c r="L75" s="75"/>
    </row>
    <row r="76" spans="1:12" ht="12.75">
      <c r="A76" s="37">
        <v>74</v>
      </c>
      <c r="B76" s="1">
        <f ca="1" t="shared" si="1"/>
        <v>0.7562442503632036</v>
      </c>
      <c r="C76" s="34"/>
      <c r="D76" s="35"/>
      <c r="E76" s="35"/>
      <c r="F76" s="34"/>
      <c r="G76" s="34"/>
      <c r="H76" s="1"/>
      <c r="I76" s="73"/>
      <c r="J76" s="74"/>
      <c r="K76" s="73"/>
      <c r="L76" s="75"/>
    </row>
    <row r="77" spans="1:12" ht="12.75">
      <c r="A77" s="37">
        <v>75</v>
      </c>
      <c r="B77" s="1">
        <f ca="1" t="shared" si="1"/>
        <v>0.24747177126871867</v>
      </c>
      <c r="C77" s="34"/>
      <c r="D77" s="35"/>
      <c r="E77" s="35"/>
      <c r="F77" s="34"/>
      <c r="G77" s="34"/>
      <c r="H77" s="1"/>
      <c r="I77" s="73"/>
      <c r="J77" s="74"/>
      <c r="K77" s="73"/>
      <c r="L77" s="75"/>
    </row>
    <row r="78" spans="1:12" ht="12.75">
      <c r="A78" s="37">
        <v>76</v>
      </c>
      <c r="B78" s="1">
        <f ca="1" t="shared" si="1"/>
        <v>0.30461890696970073</v>
      </c>
      <c r="C78" s="34"/>
      <c r="D78" s="35"/>
      <c r="E78" s="35"/>
      <c r="F78" s="34"/>
      <c r="G78" s="34"/>
      <c r="H78" s="1"/>
      <c r="I78" s="73"/>
      <c r="J78" s="74"/>
      <c r="K78" s="73"/>
      <c r="L78" s="75"/>
    </row>
    <row r="79" spans="1:12" ht="12.75">
      <c r="A79" s="37">
        <v>77</v>
      </c>
      <c r="B79" s="1">
        <f ca="1" t="shared" si="1"/>
        <v>0.3684301829463932</v>
      </c>
      <c r="C79" s="34"/>
      <c r="D79" s="35"/>
      <c r="E79" s="35"/>
      <c r="F79" s="34"/>
      <c r="G79" s="34"/>
      <c r="H79" s="1"/>
      <c r="I79" s="73"/>
      <c r="J79" s="74"/>
      <c r="K79" s="73"/>
      <c r="L79" s="75"/>
    </row>
    <row r="80" spans="1:12" ht="12.75">
      <c r="A80" s="37">
        <v>78</v>
      </c>
      <c r="B80" s="1">
        <f ca="1" t="shared" si="1"/>
        <v>0.7782095722359044</v>
      </c>
      <c r="C80" s="34"/>
      <c r="D80" s="35"/>
      <c r="E80" s="35"/>
      <c r="F80" s="34"/>
      <c r="G80" s="34"/>
      <c r="H80" s="1"/>
      <c r="I80" s="73"/>
      <c r="J80" s="74"/>
      <c r="K80" s="73"/>
      <c r="L80" s="75"/>
    </row>
    <row r="81" spans="1:12" ht="12.75">
      <c r="A81" s="37">
        <v>79</v>
      </c>
      <c r="B81" s="1">
        <f ca="1" t="shared" si="1"/>
        <v>0.15272517558019683</v>
      </c>
      <c r="C81" s="34"/>
      <c r="D81" s="35"/>
      <c r="E81" s="35"/>
      <c r="F81" s="34"/>
      <c r="G81" s="34"/>
      <c r="H81" s="1"/>
      <c r="I81" s="73"/>
      <c r="J81" s="74"/>
      <c r="K81" s="73"/>
      <c r="L81" s="75"/>
    </row>
    <row r="82" spans="1:12" ht="12.75">
      <c r="A82" s="37">
        <v>80</v>
      </c>
      <c r="B82" s="1">
        <f ca="1" t="shared" si="1"/>
        <v>0.11336022052288008</v>
      </c>
      <c r="C82" s="34"/>
      <c r="D82" s="35"/>
      <c r="E82" s="35"/>
      <c r="F82" s="34"/>
      <c r="G82" s="34"/>
      <c r="H82" s="1"/>
      <c r="I82" s="73"/>
      <c r="J82" s="74"/>
      <c r="K82" s="73"/>
      <c r="L82" s="75"/>
    </row>
    <row r="83" spans="1:12" ht="12.75">
      <c r="A83" s="37">
        <v>81</v>
      </c>
      <c r="B83" s="1">
        <f ca="1" t="shared" si="1"/>
        <v>0.6689080757745407</v>
      </c>
      <c r="C83" s="34"/>
      <c r="D83" s="35"/>
      <c r="E83" s="35"/>
      <c r="F83" s="34"/>
      <c r="G83" s="34"/>
      <c r="H83" s="1"/>
      <c r="I83" s="73"/>
      <c r="J83" s="74"/>
      <c r="K83" s="73"/>
      <c r="L83" s="75"/>
    </row>
    <row r="84" spans="1:12" ht="12.75">
      <c r="A84" s="37">
        <v>82</v>
      </c>
      <c r="B84" s="1">
        <f ca="1" t="shared" si="1"/>
        <v>0.2065578008521074</v>
      </c>
      <c r="C84" s="34"/>
      <c r="D84" s="35"/>
      <c r="E84" s="35"/>
      <c r="F84" s="34"/>
      <c r="G84" s="34"/>
      <c r="H84" s="1"/>
      <c r="I84" s="73"/>
      <c r="J84" s="74"/>
      <c r="K84" s="73"/>
      <c r="L84" s="75"/>
    </row>
    <row r="85" spans="1:12" ht="12.75">
      <c r="A85" s="37">
        <v>83</v>
      </c>
      <c r="B85" s="1">
        <f ca="1" t="shared" si="1"/>
        <v>0.19989036231206514</v>
      </c>
      <c r="C85" s="34"/>
      <c r="D85" s="35"/>
      <c r="E85" s="35"/>
      <c r="F85" s="34"/>
      <c r="G85" s="34"/>
      <c r="H85" s="1"/>
      <c r="I85" s="73"/>
      <c r="J85" s="74"/>
      <c r="K85" s="73"/>
      <c r="L85" s="75"/>
    </row>
    <row r="86" spans="1:12" ht="12.75">
      <c r="A86" s="37">
        <v>84</v>
      </c>
      <c r="B86" s="1">
        <f ca="1" t="shared" si="1"/>
        <v>0.8111134022841191</v>
      </c>
      <c r="C86" s="34"/>
      <c r="D86" s="35"/>
      <c r="E86" s="35"/>
      <c r="F86" s="34"/>
      <c r="G86" s="34"/>
      <c r="H86" s="1"/>
      <c r="I86" s="73"/>
      <c r="J86" s="74"/>
      <c r="K86" s="73"/>
      <c r="L86" s="75"/>
    </row>
    <row r="87" spans="1:12" ht="12.75">
      <c r="A87" s="37">
        <v>85</v>
      </c>
      <c r="B87" s="1">
        <f ca="1" t="shared" si="1"/>
        <v>0.7060017660076214</v>
      </c>
      <c r="C87" s="34"/>
      <c r="D87" s="35"/>
      <c r="E87" s="35"/>
      <c r="F87" s="34"/>
      <c r="G87" s="34"/>
      <c r="H87" s="1"/>
      <c r="I87" s="73"/>
      <c r="J87" s="74"/>
      <c r="K87" s="73"/>
      <c r="L87" s="75"/>
    </row>
    <row r="88" spans="1:12" ht="12.75">
      <c r="A88" s="37">
        <v>86</v>
      </c>
      <c r="B88" s="1">
        <f ca="1" t="shared" si="1"/>
        <v>0.484393717112662</v>
      </c>
      <c r="C88" s="34"/>
      <c r="D88" s="35"/>
      <c r="E88" s="35"/>
      <c r="F88" s="34"/>
      <c r="G88" s="34"/>
      <c r="H88" s="1"/>
      <c r="I88" s="73"/>
      <c r="J88" s="74"/>
      <c r="K88" s="73"/>
      <c r="L88" s="75"/>
    </row>
    <row r="89" spans="1:12" ht="12.75">
      <c r="A89" s="37">
        <v>87</v>
      </c>
      <c r="B89" s="1">
        <f ca="1" t="shared" si="1"/>
        <v>0.6467366110747899</v>
      </c>
      <c r="C89" s="34"/>
      <c r="D89" s="35"/>
      <c r="E89" s="35"/>
      <c r="F89" s="34"/>
      <c r="G89" s="34"/>
      <c r="H89" s="1"/>
      <c r="I89" s="73"/>
      <c r="J89" s="74"/>
      <c r="K89" s="73"/>
      <c r="L89" s="75"/>
    </row>
    <row r="90" spans="1:12" ht="12.75">
      <c r="A90" s="37">
        <v>88</v>
      </c>
      <c r="B90" s="1">
        <f ca="1" t="shared" si="1"/>
        <v>0.0004008340463061977</v>
      </c>
      <c r="C90" s="34"/>
      <c r="D90" s="35"/>
      <c r="E90" s="35"/>
      <c r="F90" s="34"/>
      <c r="G90" s="34"/>
      <c r="H90" s="1"/>
      <c r="I90" s="73"/>
      <c r="J90" s="74"/>
      <c r="K90" s="73"/>
      <c r="L90" s="75"/>
    </row>
    <row r="91" spans="1:12" ht="12.75">
      <c r="A91" s="37">
        <v>89</v>
      </c>
      <c r="B91" s="1">
        <f ca="1" t="shared" si="1"/>
        <v>0.3375774612220668</v>
      </c>
      <c r="C91" s="34"/>
      <c r="D91" s="35"/>
      <c r="E91" s="35"/>
      <c r="F91" s="34"/>
      <c r="G91" s="34"/>
      <c r="H91" s="1"/>
      <c r="I91" s="73"/>
      <c r="J91" s="74"/>
      <c r="K91" s="73"/>
      <c r="L91" s="75"/>
    </row>
    <row r="92" spans="1:12" ht="12.75">
      <c r="A92" s="37">
        <v>90</v>
      </c>
      <c r="B92" s="1">
        <f ca="1" t="shared" si="1"/>
        <v>0.7377302391372997</v>
      </c>
      <c r="C92" s="34"/>
      <c r="D92" s="35"/>
      <c r="E92" s="35"/>
      <c r="F92" s="34"/>
      <c r="G92" s="34"/>
      <c r="H92" s="1"/>
      <c r="I92" s="73"/>
      <c r="J92" s="74"/>
      <c r="K92" s="73"/>
      <c r="L92" s="75"/>
    </row>
    <row r="93" spans="1:12" ht="12.75">
      <c r="A93" s="37">
        <v>91</v>
      </c>
      <c r="B93" s="1">
        <f ca="1" t="shared" si="1"/>
        <v>0.8277185975201387</v>
      </c>
      <c r="C93" s="34"/>
      <c r="D93" s="35"/>
      <c r="E93" s="35"/>
      <c r="F93" s="34"/>
      <c r="G93" s="34"/>
      <c r="H93" s="1"/>
      <c r="I93" s="73"/>
      <c r="J93" s="74"/>
      <c r="K93" s="73"/>
      <c r="L93" s="75"/>
    </row>
    <row r="94" spans="1:12" ht="12.75">
      <c r="A94" s="37">
        <v>92</v>
      </c>
      <c r="B94" s="1">
        <f ca="1" t="shared" si="1"/>
        <v>0.9533304644399097</v>
      </c>
      <c r="C94" s="34"/>
      <c r="D94" s="35"/>
      <c r="E94" s="35"/>
      <c r="F94" s="34"/>
      <c r="G94" s="34"/>
      <c r="H94" s="1"/>
      <c r="I94" s="73"/>
      <c r="J94" s="74"/>
      <c r="K94" s="73"/>
      <c r="L94" s="75"/>
    </row>
    <row r="95" spans="1:12" ht="12.75">
      <c r="A95" s="37">
        <v>93</v>
      </c>
      <c r="B95" s="1">
        <f ca="1" t="shared" si="1"/>
        <v>0.9613156495679189</v>
      </c>
      <c r="C95" s="34"/>
      <c r="D95" s="35"/>
      <c r="E95" s="35"/>
      <c r="F95" s="34"/>
      <c r="G95" s="34"/>
      <c r="H95" s="1"/>
      <c r="I95" s="73"/>
      <c r="J95" s="74"/>
      <c r="K95" s="73"/>
      <c r="L95" s="75"/>
    </row>
    <row r="96" spans="1:12" ht="12.75">
      <c r="A96" s="37">
        <v>94</v>
      </c>
      <c r="B96" s="1">
        <f ca="1" t="shared" si="1"/>
        <v>0.4703560860032052</v>
      </c>
      <c r="C96" s="34"/>
      <c r="D96" s="35"/>
      <c r="E96" s="35"/>
      <c r="F96" s="34"/>
      <c r="G96" s="34"/>
      <c r="H96" s="1"/>
      <c r="I96" s="73"/>
      <c r="J96" s="74"/>
      <c r="K96" s="73"/>
      <c r="L96" s="75"/>
    </row>
    <row r="97" spans="1:12" ht="12.75">
      <c r="A97" s="37">
        <v>95</v>
      </c>
      <c r="B97" s="1">
        <f ca="1" t="shared" si="1"/>
        <v>0.8620264606957286</v>
      </c>
      <c r="C97" s="34"/>
      <c r="D97" s="35"/>
      <c r="E97" s="35"/>
      <c r="F97" s="34"/>
      <c r="G97" s="34"/>
      <c r="H97" s="1"/>
      <c r="I97" s="73"/>
      <c r="J97" s="74"/>
      <c r="K97" s="73"/>
      <c r="L97" s="75"/>
    </row>
    <row r="98" spans="1:12" ht="12.75">
      <c r="A98" s="37">
        <v>96</v>
      </c>
      <c r="B98" s="1">
        <f ca="1" t="shared" si="1"/>
        <v>0.5153243964115373</v>
      </c>
      <c r="C98" s="34"/>
      <c r="D98" s="35"/>
      <c r="E98" s="35"/>
      <c r="F98" s="34"/>
      <c r="G98" s="34"/>
      <c r="H98" s="1"/>
      <c r="I98" s="73"/>
      <c r="J98" s="74"/>
      <c r="K98" s="73"/>
      <c r="L98" s="75"/>
    </row>
    <row r="99" spans="1:12" ht="12.75">
      <c r="A99" s="37">
        <v>97</v>
      </c>
      <c r="B99" s="1">
        <f ca="1" t="shared" si="1"/>
        <v>0.14900264123325435</v>
      </c>
      <c r="C99" s="34"/>
      <c r="D99" s="35"/>
      <c r="E99" s="35"/>
      <c r="F99" s="34"/>
      <c r="G99" s="34"/>
      <c r="H99" s="1"/>
      <c r="I99" s="73"/>
      <c r="J99" s="74"/>
      <c r="K99" s="73"/>
      <c r="L99" s="75"/>
    </row>
    <row r="100" spans="1:12" ht="12.75">
      <c r="A100" s="37">
        <v>98</v>
      </c>
      <c r="B100" s="1">
        <f ca="1" t="shared" si="1"/>
        <v>0.7361576726601551</v>
      </c>
      <c r="C100" s="34"/>
      <c r="D100" s="35"/>
      <c r="E100" s="35"/>
      <c r="F100" s="34"/>
      <c r="G100" s="34"/>
      <c r="H100" s="1"/>
      <c r="I100" s="73"/>
      <c r="J100" s="74"/>
      <c r="K100" s="73"/>
      <c r="L100" s="75"/>
    </row>
    <row r="101" spans="1:12" ht="12.75">
      <c r="A101" s="37">
        <v>99</v>
      </c>
      <c r="B101" s="1">
        <f ca="1" t="shared" si="1"/>
        <v>0.2617312820537423</v>
      </c>
      <c r="C101" s="34"/>
      <c r="D101" s="35"/>
      <c r="E101" s="35"/>
      <c r="F101" s="34"/>
      <c r="G101" s="34"/>
      <c r="H101" s="1"/>
      <c r="I101" s="73"/>
      <c r="J101" s="74"/>
      <c r="K101" s="73"/>
      <c r="L101" s="75"/>
    </row>
    <row r="102" spans="1:12" ht="12.75">
      <c r="A102" s="37">
        <v>100</v>
      </c>
      <c r="B102" s="1">
        <f ca="1" t="shared" si="1"/>
        <v>0.7655522440227704</v>
      </c>
      <c r="C102" s="34"/>
      <c r="D102" s="35"/>
      <c r="E102" s="35"/>
      <c r="F102" s="34"/>
      <c r="G102" s="34"/>
      <c r="H102" s="1"/>
      <c r="I102" s="73"/>
      <c r="J102" s="74"/>
      <c r="K102" s="73"/>
      <c r="L102" s="75"/>
    </row>
    <row r="103" spans="1:12" ht="12.75">
      <c r="A103" s="37">
        <v>101</v>
      </c>
      <c r="B103" s="1">
        <f ca="1" t="shared" si="1"/>
        <v>0.12154452020677908</v>
      </c>
      <c r="C103" s="34"/>
      <c r="D103" s="35"/>
      <c r="E103" s="35"/>
      <c r="F103" s="34"/>
      <c r="G103" s="34"/>
      <c r="H103" s="1"/>
      <c r="I103" s="73"/>
      <c r="J103" s="74"/>
      <c r="K103" s="73"/>
      <c r="L103" s="75"/>
    </row>
    <row r="104" spans="1:12" ht="12.75">
      <c r="A104" s="37">
        <v>102</v>
      </c>
      <c r="B104" s="1">
        <f ca="1" t="shared" si="1"/>
        <v>0.839762036461968</v>
      </c>
      <c r="C104" s="34"/>
      <c r="D104" s="35"/>
      <c r="E104" s="35"/>
      <c r="F104" s="34"/>
      <c r="G104" s="34"/>
      <c r="H104" s="1"/>
      <c r="I104" s="73"/>
      <c r="J104" s="74"/>
      <c r="K104" s="73"/>
      <c r="L104" s="75"/>
    </row>
    <row r="105" spans="1:12" ht="12.75">
      <c r="A105" s="37">
        <v>103</v>
      </c>
      <c r="B105" s="1">
        <f ca="1" t="shared" si="1"/>
        <v>0.11603981187292245</v>
      </c>
      <c r="C105" s="34"/>
      <c r="D105" s="35"/>
      <c r="E105" s="35"/>
      <c r="F105" s="34"/>
      <c r="G105" s="34"/>
      <c r="H105" s="1"/>
      <c r="I105" s="73"/>
      <c r="J105" s="74"/>
      <c r="K105" s="73"/>
      <c r="L105" s="75"/>
    </row>
    <row r="106" spans="1:12" ht="12.75">
      <c r="A106" s="37">
        <v>104</v>
      </c>
      <c r="B106" s="1">
        <f ca="1" t="shared" si="1"/>
        <v>0.2720763325080222</v>
      </c>
      <c r="C106" s="34"/>
      <c r="D106" s="35"/>
      <c r="E106" s="35"/>
      <c r="F106" s="34"/>
      <c r="G106" s="34"/>
      <c r="H106" s="1"/>
      <c r="I106" s="73"/>
      <c r="J106" s="74"/>
      <c r="K106" s="73"/>
      <c r="L106" s="75"/>
    </row>
    <row r="107" spans="1:12" ht="12.75">
      <c r="A107" s="37">
        <v>105</v>
      </c>
      <c r="B107" s="1">
        <f ca="1" t="shared" si="1"/>
        <v>0.8236357103239893</v>
      </c>
      <c r="C107" s="34"/>
      <c r="D107" s="35"/>
      <c r="E107" s="35"/>
      <c r="F107" s="34"/>
      <c r="G107" s="34"/>
      <c r="H107" s="1"/>
      <c r="I107" s="73"/>
      <c r="J107" s="74"/>
      <c r="K107" s="73"/>
      <c r="L107" s="75"/>
    </row>
    <row r="108" spans="1:12" ht="12.75">
      <c r="A108" s="37">
        <v>106</v>
      </c>
      <c r="B108" s="1">
        <f ca="1" t="shared" si="1"/>
        <v>0.22788242481324517</v>
      </c>
      <c r="C108" s="34"/>
      <c r="D108" s="35"/>
      <c r="E108" s="35"/>
      <c r="F108" s="34"/>
      <c r="G108" s="34"/>
      <c r="H108" s="1"/>
      <c r="I108" s="73"/>
      <c r="J108" s="74"/>
      <c r="K108" s="73"/>
      <c r="L108" s="75"/>
    </row>
    <row r="109" spans="1:12" ht="12.75">
      <c r="A109" s="37">
        <v>107</v>
      </c>
      <c r="B109" s="1">
        <f ca="1" t="shared" si="1"/>
        <v>0.9470040498743098</v>
      </c>
      <c r="C109" s="34"/>
      <c r="D109" s="35"/>
      <c r="E109" s="35"/>
      <c r="F109" s="34"/>
      <c r="G109" s="34"/>
      <c r="H109" s="1"/>
      <c r="I109" s="73"/>
      <c r="J109" s="74"/>
      <c r="K109" s="73"/>
      <c r="L109" s="75"/>
    </row>
    <row r="110" spans="1:12" ht="12.75">
      <c r="A110" s="37">
        <v>108</v>
      </c>
      <c r="B110" s="1">
        <f ca="1" t="shared" si="1"/>
        <v>0.0465136694847903</v>
      </c>
      <c r="C110" s="34"/>
      <c r="D110" s="35"/>
      <c r="E110" s="35"/>
      <c r="F110" s="34"/>
      <c r="G110" s="34"/>
      <c r="H110" s="1"/>
      <c r="I110" s="73"/>
      <c r="J110" s="74"/>
      <c r="K110" s="73"/>
      <c r="L110" s="75"/>
    </row>
    <row r="111" spans="1:12" ht="12.75">
      <c r="A111" s="37">
        <v>109</v>
      </c>
      <c r="B111" s="1">
        <f ca="1" t="shared" si="1"/>
        <v>0.4334533401150227</v>
      </c>
      <c r="C111" s="34"/>
      <c r="D111" s="35"/>
      <c r="E111" s="35"/>
      <c r="F111" s="34"/>
      <c r="G111" s="34"/>
      <c r="H111" s="1"/>
      <c r="I111" s="73"/>
      <c r="J111" s="74"/>
      <c r="K111" s="73"/>
      <c r="L111" s="75"/>
    </row>
    <row r="112" spans="1:12" ht="12.75">
      <c r="A112" s="37">
        <v>110</v>
      </c>
      <c r="B112" s="1">
        <f ca="1" t="shared" si="1"/>
        <v>0.35909403640497306</v>
      </c>
      <c r="C112" s="34"/>
      <c r="D112" s="35"/>
      <c r="E112" s="35"/>
      <c r="F112" s="34"/>
      <c r="G112" s="34"/>
      <c r="H112" s="1"/>
      <c r="I112" s="73"/>
      <c r="J112" s="74"/>
      <c r="K112" s="73"/>
      <c r="L112" s="75"/>
    </row>
    <row r="113" spans="1:12" ht="12.75">
      <c r="A113" s="37">
        <v>111</v>
      </c>
      <c r="B113" s="1">
        <f ca="1" t="shared" si="1"/>
        <v>0.8270462456375562</v>
      </c>
      <c r="C113" s="34"/>
      <c r="D113" s="35"/>
      <c r="E113" s="35"/>
      <c r="F113" s="34"/>
      <c r="G113" s="34"/>
      <c r="H113" s="1"/>
      <c r="I113" s="73"/>
      <c r="J113" s="74"/>
      <c r="K113" s="73"/>
      <c r="L113" s="75"/>
    </row>
    <row r="114" spans="1:12" ht="12.75">
      <c r="A114" s="37">
        <v>112</v>
      </c>
      <c r="B114" s="1">
        <f ca="1" t="shared" si="1"/>
        <v>0.28536304030524584</v>
      </c>
      <c r="C114" s="34"/>
      <c r="D114" s="35"/>
      <c r="E114" s="35"/>
      <c r="F114" s="34"/>
      <c r="G114" s="34"/>
      <c r="H114" s="1"/>
      <c r="I114" s="73"/>
      <c r="J114" s="74"/>
      <c r="K114" s="73"/>
      <c r="L114" s="75"/>
    </row>
    <row r="115" spans="1:12" ht="12.75">
      <c r="A115" s="37">
        <v>113</v>
      </c>
      <c r="B115" s="1">
        <f ca="1" t="shared" si="1"/>
        <v>0.8439871266489862</v>
      </c>
      <c r="C115" s="34"/>
      <c r="D115" s="35"/>
      <c r="E115" s="35"/>
      <c r="F115" s="34"/>
      <c r="G115" s="34"/>
      <c r="H115" s="1"/>
      <c r="I115" s="73"/>
      <c r="J115" s="74"/>
      <c r="K115" s="73"/>
      <c r="L115" s="75"/>
    </row>
    <row r="116" spans="1:12" ht="12.75">
      <c r="A116" s="37">
        <v>114</v>
      </c>
      <c r="B116" s="1">
        <f ca="1" t="shared" si="1"/>
        <v>0.26855841053148133</v>
      </c>
      <c r="C116" s="34"/>
      <c r="D116" s="35"/>
      <c r="E116" s="35"/>
      <c r="F116" s="34"/>
      <c r="G116" s="34"/>
      <c r="H116" s="1"/>
      <c r="I116" s="73"/>
      <c r="J116" s="74"/>
      <c r="K116" s="73"/>
      <c r="L116" s="75"/>
    </row>
    <row r="117" spans="1:12" ht="12.75">
      <c r="A117" s="37">
        <v>115</v>
      </c>
      <c r="B117" s="1">
        <f ca="1" t="shared" si="1"/>
        <v>0.6875031079609009</v>
      </c>
      <c r="C117" s="34"/>
      <c r="D117" s="35"/>
      <c r="E117" s="35"/>
      <c r="F117" s="34"/>
      <c r="G117" s="34"/>
      <c r="H117" s="1"/>
      <c r="I117" s="73"/>
      <c r="J117" s="74"/>
      <c r="K117" s="73"/>
      <c r="L117" s="75"/>
    </row>
    <row r="118" spans="1:12" ht="12.75">
      <c r="A118" s="37">
        <v>116</v>
      </c>
      <c r="B118" s="1">
        <f ca="1" t="shared" si="1"/>
        <v>0.4048416553720182</v>
      </c>
      <c r="C118" s="34"/>
      <c r="D118" s="35"/>
      <c r="E118" s="35"/>
      <c r="F118" s="34"/>
      <c r="G118" s="34"/>
      <c r="H118" s="1"/>
      <c r="I118" s="73"/>
      <c r="J118" s="74"/>
      <c r="K118" s="73"/>
      <c r="L118" s="75"/>
    </row>
    <row r="119" spans="1:12" ht="12.75">
      <c r="A119" s="37">
        <v>117</v>
      </c>
      <c r="B119" s="1">
        <f ca="1" t="shared" si="1"/>
        <v>0.28279661860780525</v>
      </c>
      <c r="C119" s="34"/>
      <c r="D119" s="35"/>
      <c r="E119" s="35"/>
      <c r="F119" s="34"/>
      <c r="G119" s="34"/>
      <c r="H119" s="1"/>
      <c r="I119" s="73"/>
      <c r="J119" s="74"/>
      <c r="K119" s="73"/>
      <c r="L119" s="75"/>
    </row>
    <row r="120" spans="1:12" ht="12.75">
      <c r="A120" s="37">
        <v>118</v>
      </c>
      <c r="B120" s="1">
        <f ca="1" t="shared" si="1"/>
        <v>0.5971694575191648</v>
      </c>
      <c r="C120" s="34"/>
      <c r="D120" s="35"/>
      <c r="E120" s="35"/>
      <c r="F120" s="34"/>
      <c r="G120" s="34"/>
      <c r="H120" s="1"/>
      <c r="I120" s="73"/>
      <c r="J120" s="74"/>
      <c r="K120" s="73"/>
      <c r="L120" s="75"/>
    </row>
    <row r="121" spans="1:12" ht="12.75">
      <c r="A121" s="37">
        <v>119</v>
      </c>
      <c r="B121" s="1">
        <f ca="1" t="shared" si="1"/>
        <v>0.7840797249237426</v>
      </c>
      <c r="C121" s="34"/>
      <c r="D121" s="35"/>
      <c r="E121" s="35"/>
      <c r="F121" s="34"/>
      <c r="G121" s="34"/>
      <c r="H121" s="1"/>
      <c r="I121" s="73"/>
      <c r="J121" s="74"/>
      <c r="K121" s="73"/>
      <c r="L121" s="75"/>
    </row>
    <row r="122" spans="1:12" ht="12.75">
      <c r="A122" s="37">
        <v>120</v>
      </c>
      <c r="B122" s="1">
        <f ca="1" t="shared" si="1"/>
        <v>0.2022559070126091</v>
      </c>
      <c r="C122" s="34"/>
      <c r="D122" s="35"/>
      <c r="E122" s="35"/>
      <c r="F122" s="34"/>
      <c r="G122" s="34"/>
      <c r="H122" s="1"/>
      <c r="I122" s="73"/>
      <c r="J122" s="74"/>
      <c r="K122" s="73"/>
      <c r="L122" s="75"/>
    </row>
    <row r="123" spans="1:12" ht="12.75">
      <c r="A123" s="37">
        <v>121</v>
      </c>
      <c r="B123" s="1">
        <f ca="1" t="shared" si="1"/>
        <v>0.37887994444993756</v>
      </c>
      <c r="C123" s="34"/>
      <c r="D123" s="35"/>
      <c r="E123" s="35"/>
      <c r="F123" s="34"/>
      <c r="G123" s="34"/>
      <c r="H123" s="1"/>
      <c r="I123" s="73"/>
      <c r="J123" s="74"/>
      <c r="K123" s="73"/>
      <c r="L123" s="75"/>
    </row>
    <row r="124" spans="1:12" ht="12.75">
      <c r="A124" s="37">
        <v>122</v>
      </c>
      <c r="B124" s="1">
        <f ca="1" t="shared" si="1"/>
        <v>0.10141439549371345</v>
      </c>
      <c r="C124" s="34"/>
      <c r="D124" s="35"/>
      <c r="E124" s="35"/>
      <c r="F124" s="34"/>
      <c r="G124" s="34"/>
      <c r="H124" s="1"/>
      <c r="I124" s="73"/>
      <c r="J124" s="74"/>
      <c r="K124" s="73"/>
      <c r="L124" s="75"/>
    </row>
    <row r="125" spans="1:12" ht="12.75">
      <c r="A125" s="37">
        <v>123</v>
      </c>
      <c r="B125" s="1">
        <f ca="1" t="shared" si="1"/>
        <v>0.35633164876308476</v>
      </c>
      <c r="C125" s="34"/>
      <c r="D125" s="35"/>
      <c r="E125" s="35"/>
      <c r="F125" s="34"/>
      <c r="G125" s="34"/>
      <c r="H125" s="1"/>
      <c r="I125" s="73"/>
      <c r="J125" s="74"/>
      <c r="K125" s="73"/>
      <c r="L125" s="75"/>
    </row>
    <row r="126" spans="1:12" ht="12.75">
      <c r="A126" s="37">
        <v>124</v>
      </c>
      <c r="B126" s="1">
        <f ca="1" t="shared" si="1"/>
        <v>0.7382332623940115</v>
      </c>
      <c r="C126" s="34"/>
      <c r="D126" s="35"/>
      <c r="E126" s="35"/>
      <c r="F126" s="34"/>
      <c r="G126" s="34"/>
      <c r="H126" s="1"/>
      <c r="I126" s="73"/>
      <c r="J126" s="74"/>
      <c r="K126" s="73"/>
      <c r="L126" s="75"/>
    </row>
    <row r="127" spans="1:12" ht="12.75">
      <c r="A127" s="37">
        <v>125</v>
      </c>
      <c r="B127" s="1">
        <f ca="1" t="shared" si="1"/>
        <v>0.36351743939115266</v>
      </c>
      <c r="C127" s="34"/>
      <c r="D127" s="35"/>
      <c r="E127" s="35"/>
      <c r="F127" s="34"/>
      <c r="G127" s="34"/>
      <c r="H127" s="1"/>
      <c r="I127" s="73"/>
      <c r="J127" s="74"/>
      <c r="K127" s="73"/>
      <c r="L127" s="75"/>
    </row>
    <row r="128" spans="1:12" ht="12.75">
      <c r="A128" s="37">
        <v>126</v>
      </c>
      <c r="B128" s="1">
        <f ca="1" t="shared" si="1"/>
        <v>0.1282131245653444</v>
      </c>
      <c r="C128" s="34"/>
      <c r="D128" s="35"/>
      <c r="E128" s="35"/>
      <c r="F128" s="34"/>
      <c r="G128" s="34"/>
      <c r="H128" s="1"/>
      <c r="I128" s="73"/>
      <c r="J128" s="74"/>
      <c r="K128" s="73"/>
      <c r="L128" s="75"/>
    </row>
    <row r="129" spans="1:12" ht="12.75">
      <c r="A129" s="37">
        <v>127</v>
      </c>
      <c r="B129" s="1">
        <f ca="1" t="shared" si="1"/>
        <v>0.6233592671759469</v>
      </c>
      <c r="C129" s="34"/>
      <c r="D129" s="35"/>
      <c r="E129" s="35"/>
      <c r="F129" s="34"/>
      <c r="G129" s="34"/>
      <c r="H129" s="1"/>
      <c r="I129" s="73"/>
      <c r="J129" s="74"/>
      <c r="K129" s="73"/>
      <c r="L129" s="75"/>
    </row>
    <row r="130" spans="1:12" ht="12.75">
      <c r="A130" s="37">
        <v>128</v>
      </c>
      <c r="B130" s="1">
        <f ca="1" t="shared" si="1"/>
        <v>0.2704050935033442</v>
      </c>
      <c r="C130" s="34"/>
      <c r="D130" s="35"/>
      <c r="E130" s="35"/>
      <c r="F130" s="34"/>
      <c r="G130" s="34"/>
      <c r="H130" s="1"/>
      <c r="I130" s="73"/>
      <c r="J130" s="74"/>
      <c r="K130" s="73"/>
      <c r="L130" s="75"/>
    </row>
    <row r="131" spans="1:12" ht="12.75">
      <c r="A131" s="37">
        <v>129</v>
      </c>
      <c r="B131" s="1">
        <f aca="true" ca="1" t="shared" si="2" ref="B131:B152">RAND()</f>
        <v>0.2814025068340449</v>
      </c>
      <c r="C131" s="34"/>
      <c r="D131" s="35"/>
      <c r="E131" s="35"/>
      <c r="F131" s="34"/>
      <c r="G131" s="34"/>
      <c r="H131" s="1"/>
      <c r="I131" s="73"/>
      <c r="J131" s="74"/>
      <c r="K131" s="73"/>
      <c r="L131" s="75"/>
    </row>
    <row r="132" spans="1:12" ht="12.75">
      <c r="A132" s="37">
        <v>130</v>
      </c>
      <c r="B132" s="1">
        <f ca="1" t="shared" si="2"/>
        <v>0.13584385382023711</v>
      </c>
      <c r="C132" s="34"/>
      <c r="D132" s="35"/>
      <c r="E132" s="35"/>
      <c r="F132" s="34"/>
      <c r="G132" s="34"/>
      <c r="H132" s="1"/>
      <c r="I132" s="73"/>
      <c r="J132" s="74"/>
      <c r="K132" s="73"/>
      <c r="L132" s="75"/>
    </row>
    <row r="133" spans="1:12" ht="12.75">
      <c r="A133" s="37">
        <v>131</v>
      </c>
      <c r="B133" s="1">
        <f ca="1" t="shared" si="2"/>
        <v>0.92275998657201</v>
      </c>
      <c r="C133" s="34"/>
      <c r="D133" s="35"/>
      <c r="E133" s="35"/>
      <c r="F133" s="34"/>
      <c r="G133" s="34"/>
      <c r="H133" s="1"/>
      <c r="I133" s="73"/>
      <c r="J133" s="74"/>
      <c r="K133" s="73"/>
      <c r="L133" s="75"/>
    </row>
    <row r="134" spans="1:12" ht="12.75">
      <c r="A134" s="37">
        <v>132</v>
      </c>
      <c r="B134" s="1">
        <f ca="1" t="shared" si="2"/>
        <v>0.2594820751852529</v>
      </c>
      <c r="C134" s="34"/>
      <c r="D134" s="35"/>
      <c r="E134" s="35"/>
      <c r="F134" s="34"/>
      <c r="G134" s="34"/>
      <c r="H134" s="1"/>
      <c r="I134" s="73"/>
      <c r="J134" s="74"/>
      <c r="K134" s="73"/>
      <c r="L134" s="75"/>
    </row>
    <row r="135" spans="1:12" ht="12.75">
      <c r="A135" s="37">
        <v>133</v>
      </c>
      <c r="B135" s="1">
        <f ca="1" t="shared" si="2"/>
        <v>0.9426792643063191</v>
      </c>
      <c r="C135" s="34"/>
      <c r="D135" s="35"/>
      <c r="E135" s="35"/>
      <c r="F135" s="34"/>
      <c r="G135" s="34"/>
      <c r="H135" s="1"/>
      <c r="I135" s="73"/>
      <c r="J135" s="74"/>
      <c r="K135" s="73"/>
      <c r="L135" s="75"/>
    </row>
    <row r="136" spans="1:12" ht="12.75">
      <c r="A136" s="37">
        <v>134</v>
      </c>
      <c r="B136" s="1">
        <f ca="1" t="shared" si="2"/>
        <v>0.20554253061462013</v>
      </c>
      <c r="C136" s="34"/>
      <c r="D136" s="35"/>
      <c r="E136" s="35"/>
      <c r="F136" s="34"/>
      <c r="G136" s="34"/>
      <c r="H136" s="1"/>
      <c r="I136" s="73"/>
      <c r="J136" s="74"/>
      <c r="K136" s="73"/>
      <c r="L136" s="75"/>
    </row>
    <row r="137" spans="1:12" ht="12.75">
      <c r="A137" s="37">
        <v>135</v>
      </c>
      <c r="B137" s="1">
        <f ca="1" t="shared" si="2"/>
        <v>0.5826656976818976</v>
      </c>
      <c r="C137" s="34"/>
      <c r="D137" s="35"/>
      <c r="E137" s="35"/>
      <c r="F137" s="34"/>
      <c r="G137" s="34"/>
      <c r="H137" s="1"/>
      <c r="I137" s="73"/>
      <c r="J137" s="74"/>
      <c r="K137" s="73"/>
      <c r="L137" s="75"/>
    </row>
    <row r="138" spans="1:12" ht="12.75">
      <c r="A138" s="37">
        <v>136</v>
      </c>
      <c r="B138" s="1">
        <f ca="1" t="shared" si="2"/>
        <v>0.16907132267569125</v>
      </c>
      <c r="C138" s="34"/>
      <c r="D138" s="35"/>
      <c r="E138" s="35"/>
      <c r="F138" s="34"/>
      <c r="G138" s="34"/>
      <c r="H138" s="1"/>
      <c r="I138" s="73"/>
      <c r="J138" s="74"/>
      <c r="K138" s="73"/>
      <c r="L138" s="75"/>
    </row>
    <row r="139" spans="1:12" ht="12.75">
      <c r="A139" s="37">
        <v>137</v>
      </c>
      <c r="B139" s="1">
        <f ca="1" t="shared" si="2"/>
        <v>0.10204396524429904</v>
      </c>
      <c r="C139" s="34"/>
      <c r="D139" s="35"/>
      <c r="E139" s="35"/>
      <c r="F139" s="34"/>
      <c r="G139" s="34"/>
      <c r="H139" s="1"/>
      <c r="I139" s="73"/>
      <c r="J139" s="74"/>
      <c r="K139" s="73"/>
      <c r="L139" s="75"/>
    </row>
    <row r="140" spans="1:12" ht="12.75">
      <c r="A140" s="37">
        <v>138</v>
      </c>
      <c r="B140" s="1">
        <f ca="1" t="shared" si="2"/>
        <v>0.2946207192438548</v>
      </c>
      <c r="C140" s="34"/>
      <c r="D140" s="35"/>
      <c r="E140" s="35"/>
      <c r="F140" s="34"/>
      <c r="G140" s="34"/>
      <c r="H140" s="1"/>
      <c r="I140" s="73"/>
      <c r="J140" s="74"/>
      <c r="K140" s="73"/>
      <c r="L140" s="75"/>
    </row>
    <row r="141" spans="1:12" ht="12.75">
      <c r="A141" s="37">
        <v>139</v>
      </c>
      <c r="B141" s="1">
        <f ca="1" t="shared" si="2"/>
        <v>0.38616988187981116</v>
      </c>
      <c r="C141" s="34"/>
      <c r="D141" s="35"/>
      <c r="E141" s="35"/>
      <c r="F141" s="34"/>
      <c r="G141" s="34"/>
      <c r="H141" s="1"/>
      <c r="I141" s="73"/>
      <c r="J141" s="74"/>
      <c r="K141" s="73"/>
      <c r="L141" s="75"/>
    </row>
    <row r="142" spans="1:12" ht="12.75">
      <c r="A142" s="37">
        <v>140</v>
      </c>
      <c r="B142" s="1">
        <f ca="1" t="shared" si="2"/>
        <v>0.81590239085177</v>
      </c>
      <c r="C142" s="34"/>
      <c r="D142" s="35"/>
      <c r="E142" s="35"/>
      <c r="F142" s="34"/>
      <c r="G142" s="34"/>
      <c r="H142" s="1"/>
      <c r="I142" s="73"/>
      <c r="J142" s="74"/>
      <c r="K142" s="73"/>
      <c r="L142" s="75"/>
    </row>
    <row r="143" spans="1:12" ht="12.75">
      <c r="A143" s="37">
        <v>141</v>
      </c>
      <c r="B143" s="1">
        <f ca="1" t="shared" si="2"/>
        <v>0.628067844440277</v>
      </c>
      <c r="C143" s="34"/>
      <c r="D143" s="35"/>
      <c r="E143" s="35"/>
      <c r="F143" s="34"/>
      <c r="G143" s="34"/>
      <c r="H143" s="1"/>
      <c r="I143" s="73"/>
      <c r="J143" s="74"/>
      <c r="K143" s="73"/>
      <c r="L143" s="75"/>
    </row>
    <row r="144" spans="1:12" ht="12.75">
      <c r="A144" s="37">
        <v>142</v>
      </c>
      <c r="B144" s="1">
        <f ca="1" t="shared" si="2"/>
        <v>0.31171886116105907</v>
      </c>
      <c r="C144" s="34"/>
      <c r="D144" s="35"/>
      <c r="E144" s="35"/>
      <c r="F144" s="34"/>
      <c r="G144" s="34"/>
      <c r="H144" s="1"/>
      <c r="I144" s="73"/>
      <c r="J144" s="74"/>
      <c r="K144" s="73"/>
      <c r="L144" s="75"/>
    </row>
    <row r="145" spans="1:12" ht="12.75">
      <c r="A145" s="37">
        <v>143</v>
      </c>
      <c r="B145" s="1">
        <f ca="1" t="shared" si="2"/>
        <v>0.17728992787076026</v>
      </c>
      <c r="C145" s="34"/>
      <c r="D145" s="35"/>
      <c r="E145" s="35"/>
      <c r="F145" s="34"/>
      <c r="G145" s="34"/>
      <c r="H145" s="1"/>
      <c r="I145" s="73"/>
      <c r="J145" s="74"/>
      <c r="K145" s="73"/>
      <c r="L145" s="75"/>
    </row>
    <row r="146" spans="1:12" ht="12.75">
      <c r="A146" s="37">
        <v>144</v>
      </c>
      <c r="B146" s="1">
        <f ca="1" t="shared" si="2"/>
        <v>0.6486397788784006</v>
      </c>
      <c r="C146" s="34"/>
      <c r="D146" s="35"/>
      <c r="E146" s="35"/>
      <c r="F146" s="34"/>
      <c r="G146" s="34"/>
      <c r="H146" s="1"/>
      <c r="I146" s="73"/>
      <c r="J146" s="74"/>
      <c r="K146" s="73"/>
      <c r="L146" s="75"/>
    </row>
    <row r="147" spans="1:12" ht="12.75">
      <c r="A147" s="37">
        <v>145</v>
      </c>
      <c r="B147" s="1">
        <f ca="1" t="shared" si="2"/>
        <v>0.4678397863866919</v>
      </c>
      <c r="C147" s="34"/>
      <c r="D147" s="35"/>
      <c r="E147" s="35"/>
      <c r="F147" s="34"/>
      <c r="G147" s="34"/>
      <c r="H147" s="1"/>
      <c r="I147" s="73"/>
      <c r="J147" s="74"/>
      <c r="K147" s="73"/>
      <c r="L147" s="75"/>
    </row>
    <row r="148" spans="1:12" ht="12.75">
      <c r="A148" s="37">
        <v>146</v>
      </c>
      <c r="B148" s="1">
        <f ca="1" t="shared" si="2"/>
        <v>0.2632836845748734</v>
      </c>
      <c r="C148" s="34"/>
      <c r="D148" s="35"/>
      <c r="E148" s="35"/>
      <c r="F148" s="34"/>
      <c r="G148" s="34"/>
      <c r="H148" s="1"/>
      <c r="I148" s="73"/>
      <c r="J148" s="74"/>
      <c r="K148" s="73"/>
      <c r="L148" s="75"/>
    </row>
    <row r="149" spans="1:12" ht="12.75">
      <c r="A149" s="37">
        <v>147</v>
      </c>
      <c r="B149" s="1">
        <f ca="1" t="shared" si="2"/>
        <v>0.9893767524073942</v>
      </c>
      <c r="C149" s="34"/>
      <c r="D149" s="35"/>
      <c r="E149" s="35"/>
      <c r="F149" s="34"/>
      <c r="G149" s="34"/>
      <c r="H149" s="1"/>
      <c r="I149" s="73"/>
      <c r="J149" s="74"/>
      <c r="K149" s="73"/>
      <c r="L149" s="75"/>
    </row>
    <row r="150" spans="1:12" ht="12.75">
      <c r="A150" s="37">
        <v>148</v>
      </c>
      <c r="B150" s="1">
        <f ca="1" t="shared" si="2"/>
        <v>0.8780724368260673</v>
      </c>
      <c r="C150" s="34"/>
      <c r="D150" s="35"/>
      <c r="E150" s="35"/>
      <c r="F150" s="34"/>
      <c r="G150" s="34"/>
      <c r="H150" s="1"/>
      <c r="I150" s="73"/>
      <c r="J150" s="74"/>
      <c r="K150" s="73"/>
      <c r="L150" s="75"/>
    </row>
    <row r="151" spans="1:12" ht="12.75">
      <c r="A151" s="37">
        <v>149</v>
      </c>
      <c r="B151" s="1">
        <f ca="1" t="shared" si="2"/>
        <v>0.20981177012605734</v>
      </c>
      <c r="C151" s="34"/>
      <c r="D151" s="35"/>
      <c r="E151" s="35"/>
      <c r="F151" s="34"/>
      <c r="G151" s="34"/>
      <c r="H151" s="1"/>
      <c r="I151" s="73"/>
      <c r="J151" s="74"/>
      <c r="K151" s="73"/>
      <c r="L151" s="75"/>
    </row>
    <row r="152" spans="1:12" ht="12.75">
      <c r="A152" s="37">
        <v>150</v>
      </c>
      <c r="B152" s="1">
        <f ca="1" t="shared" si="2"/>
        <v>0.8354814163506108</v>
      </c>
      <c r="C152" s="34"/>
      <c r="D152" s="35"/>
      <c r="E152" s="35"/>
      <c r="F152" s="34"/>
      <c r="G152" s="34"/>
      <c r="H152" s="1"/>
      <c r="I152" s="73"/>
      <c r="J152" s="74"/>
      <c r="K152" s="73"/>
      <c r="L152" s="75"/>
    </row>
  </sheetData>
  <sheetProtection/>
  <mergeCells count="2">
    <mergeCell ref="C1:G1"/>
    <mergeCell ref="I1:L1"/>
  </mergeCells>
  <printOptions/>
  <pageMargins left="0.75" right="0.54" top="0.76"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Лист2">
    <tabColor rgb="FFFF0000"/>
  </sheetPr>
  <dimension ref="A1:Q308"/>
  <sheetViews>
    <sheetView zoomScalePageLayoutView="0" workbookViewId="0" topLeftCell="A13">
      <selection activeCell="F24" sqref="F24"/>
    </sheetView>
  </sheetViews>
  <sheetFormatPr defaultColWidth="9.00390625" defaultRowHeight="12.75"/>
  <cols>
    <col min="1" max="1" width="3.75390625" style="3" customWidth="1"/>
    <col min="2" max="2" width="42.00390625" style="0" customWidth="1"/>
    <col min="3" max="3" width="3.875" style="0" customWidth="1"/>
    <col min="5" max="5" width="9.75390625" style="0" customWidth="1"/>
    <col min="9" max="10" width="10.25390625" style="0" customWidth="1"/>
    <col min="11" max="11" width="10.375" style="0" customWidth="1"/>
    <col min="12" max="12" width="10.75390625" style="0" customWidth="1"/>
    <col min="14" max="14" width="5.75390625" style="0" customWidth="1"/>
    <col min="17" max="17" width="6.00390625" style="0" customWidth="1"/>
  </cols>
  <sheetData>
    <row r="1" spans="1:12" ht="37.5" customHeight="1">
      <c r="A1" s="24"/>
      <c r="B1" s="85" t="s">
        <v>40</v>
      </c>
      <c r="C1" s="86"/>
      <c r="D1" s="86"/>
      <c r="E1" s="86"/>
      <c r="F1" s="86"/>
      <c r="G1" s="86"/>
      <c r="H1" s="86"/>
      <c r="I1" s="86"/>
      <c r="J1" s="86"/>
      <c r="K1" s="86"/>
      <c r="L1" s="86"/>
    </row>
    <row r="2" spans="2:12" ht="27.75" customHeight="1" thickBot="1">
      <c r="B2" s="64" t="s">
        <v>39</v>
      </c>
      <c r="C2" s="87" t="s">
        <v>34</v>
      </c>
      <c r="D2" s="87"/>
      <c r="E2" s="87"/>
      <c r="F2" s="87"/>
      <c r="G2" s="87"/>
      <c r="H2" s="87"/>
      <c r="I2" s="87"/>
      <c r="J2" s="87"/>
      <c r="K2" s="88" t="s">
        <v>43</v>
      </c>
      <c r="L2" s="88"/>
    </row>
    <row r="3" spans="1:12" ht="32.25" thickBot="1">
      <c r="A3" s="7">
        <v>1</v>
      </c>
      <c r="B3" s="20" t="s">
        <v>11</v>
      </c>
      <c r="C3" s="21"/>
      <c r="D3" s="22" t="s">
        <v>35</v>
      </c>
      <c r="E3" s="22" t="s">
        <v>36</v>
      </c>
      <c r="F3" s="22" t="s">
        <v>37</v>
      </c>
      <c r="G3" s="22" t="s">
        <v>38</v>
      </c>
      <c r="H3" s="22" t="s">
        <v>31</v>
      </c>
      <c r="I3" s="22" t="s">
        <v>1</v>
      </c>
      <c r="J3" s="22" t="s">
        <v>12</v>
      </c>
      <c r="K3" s="22" t="s">
        <v>3</v>
      </c>
      <c r="L3" s="23" t="s">
        <v>2</v>
      </c>
    </row>
    <row r="4" spans="1:17" ht="15.75" customHeight="1" thickTop="1">
      <c r="A4" s="78">
        <v>1</v>
      </c>
      <c r="B4" s="79" t="s">
        <v>48</v>
      </c>
      <c r="C4" s="4" t="s">
        <v>27</v>
      </c>
      <c r="D4" s="65">
        <v>0.3</v>
      </c>
      <c r="E4" s="66">
        <v>0.3</v>
      </c>
      <c r="F4" s="67">
        <v>0.6</v>
      </c>
      <c r="G4" s="67">
        <v>0.6</v>
      </c>
      <c r="H4" s="68"/>
      <c r="I4" s="51">
        <f>(SUM(D4:G4)-(MIN(D4:G4)+MAX(D4:G4)))/2</f>
        <v>0.44999999999999996</v>
      </c>
      <c r="J4" s="56"/>
      <c r="K4" s="81">
        <f>SUM(I4:I5)-SUM(J4:J5)</f>
        <v>5.1499999999999995</v>
      </c>
      <c r="L4" s="83">
        <f>IF(K4&lt;=0,0,RANK(K4,K$4:K$304,0))</f>
        <v>12</v>
      </c>
      <c r="N4" s="63"/>
      <c r="O4" s="26" t="s">
        <v>21</v>
      </c>
      <c r="P4" s="27"/>
      <c r="Q4" s="28"/>
    </row>
    <row r="5" spans="1:17" ht="15.75" customHeight="1" thickBot="1">
      <c r="A5" s="78"/>
      <c r="B5" s="80"/>
      <c r="C5" s="5" t="s">
        <v>0</v>
      </c>
      <c r="D5" s="69">
        <v>1.8</v>
      </c>
      <c r="E5" s="70">
        <v>3.5</v>
      </c>
      <c r="F5" s="70">
        <v>3.5</v>
      </c>
      <c r="G5" s="70"/>
      <c r="H5" s="70"/>
      <c r="I5" s="57">
        <f>IF(D5&gt;0,10-D5-(IF(H5&gt;0,(SUM(E5:H5)-(MIN(E5:H5)+MAX(E5:H5)))/2,(E5+F5)/2)),0)</f>
        <v>4.699999999999999</v>
      </c>
      <c r="J5" s="58"/>
      <c r="K5" s="82"/>
      <c r="L5" s="84"/>
      <c r="N5" s="29"/>
      <c r="O5" s="11" t="s">
        <v>22</v>
      </c>
      <c r="P5" s="11"/>
      <c r="Q5" s="30"/>
    </row>
    <row r="6" spans="1:17" s="55" customFormat="1" ht="15.75" customHeight="1" thickBot="1">
      <c r="A6" s="78">
        <v>2</v>
      </c>
      <c r="B6" s="79" t="s">
        <v>58</v>
      </c>
      <c r="C6" s="4" t="s">
        <v>27</v>
      </c>
      <c r="D6" s="65">
        <v>0.6</v>
      </c>
      <c r="E6" s="66">
        <v>0.7</v>
      </c>
      <c r="F6" s="67">
        <v>0.9</v>
      </c>
      <c r="G6" s="67">
        <v>0.9</v>
      </c>
      <c r="H6" s="68"/>
      <c r="I6" s="51">
        <f>(SUM(D6:G6)-(MIN(D6:G6)+MAX(D6:G6)))/2</f>
        <v>0.7999999999999998</v>
      </c>
      <c r="J6" s="56"/>
      <c r="K6" s="81">
        <f>SUM(I6:I7)-SUM(J6:J7)</f>
        <v>7</v>
      </c>
      <c r="L6" s="83">
        <f>IF(K6&lt;=0,0,RANK(K6,K$4:K$304,0))</f>
        <v>3</v>
      </c>
      <c r="N6" s="59"/>
      <c r="O6" s="60" t="s">
        <v>28</v>
      </c>
      <c r="P6" s="60"/>
      <c r="Q6" s="61"/>
    </row>
    <row r="7" spans="1:12" s="55" customFormat="1" ht="15.75" customHeight="1" thickBot="1" thickTop="1">
      <c r="A7" s="78"/>
      <c r="B7" s="80"/>
      <c r="C7" s="5" t="s">
        <v>0</v>
      </c>
      <c r="D7" s="69">
        <v>1.1</v>
      </c>
      <c r="E7" s="70">
        <v>3</v>
      </c>
      <c r="F7" s="70">
        <v>2.4</v>
      </c>
      <c r="G7" s="70"/>
      <c r="H7" s="70"/>
      <c r="I7" s="57">
        <f>IF(D7&gt;0,10-D7-(IF(H7&gt;0,(SUM(E7:H7)-(MIN(E7:H7)+MAX(E7:H7)))/2,(E7+F7)/2)),0)</f>
        <v>6.2</v>
      </c>
      <c r="J7" s="58"/>
      <c r="K7" s="82"/>
      <c r="L7" s="84"/>
    </row>
    <row r="8" spans="1:12" s="55" customFormat="1" ht="15.75">
      <c r="A8" s="78">
        <v>3</v>
      </c>
      <c r="B8" s="79" t="s">
        <v>51</v>
      </c>
      <c r="C8" s="4" t="s">
        <v>27</v>
      </c>
      <c r="D8" s="65">
        <v>0.3</v>
      </c>
      <c r="E8" s="66">
        <v>0.3</v>
      </c>
      <c r="F8" s="67">
        <v>0.8</v>
      </c>
      <c r="G8" s="67">
        <v>0.8</v>
      </c>
      <c r="H8" s="68"/>
      <c r="I8" s="51">
        <f>(SUM(D8:G8)-(MIN(D8:G8)+MAX(D8:G8)))/2</f>
        <v>0.55</v>
      </c>
      <c r="J8" s="56"/>
      <c r="K8" s="81">
        <f>SUM(I8:I9)-SUM(J8:J9)</f>
        <v>6.55</v>
      </c>
      <c r="L8" s="83">
        <f>IF(K8&lt;=0,0,RANK(K8,K$4:K$304,0))</f>
        <v>4</v>
      </c>
    </row>
    <row r="9" spans="1:12" s="55" customFormat="1" ht="16.5" thickBot="1">
      <c r="A9" s="78"/>
      <c r="B9" s="80"/>
      <c r="C9" s="5" t="s">
        <v>0</v>
      </c>
      <c r="D9" s="69">
        <v>1.6</v>
      </c>
      <c r="E9" s="70">
        <v>2.4</v>
      </c>
      <c r="F9" s="70">
        <v>2.4</v>
      </c>
      <c r="G9" s="70"/>
      <c r="H9" s="70"/>
      <c r="I9" s="57">
        <f>IF(D9&gt;0,10-D9-(IF(H9&gt;0,(SUM(E9:H9)-(MIN(E9:H9)+MAX(E9:H9)))/2,(E9+F9)/2)),0)</f>
        <v>6</v>
      </c>
      <c r="J9" s="58"/>
      <c r="K9" s="82"/>
      <c r="L9" s="84"/>
    </row>
    <row r="10" spans="1:12" s="55" customFormat="1" ht="15.75" customHeight="1">
      <c r="A10" s="78">
        <v>4</v>
      </c>
      <c r="B10" s="79" t="s">
        <v>52</v>
      </c>
      <c r="C10" s="4" t="s">
        <v>27</v>
      </c>
      <c r="D10" s="65">
        <v>0.2</v>
      </c>
      <c r="E10" s="66">
        <v>0.4</v>
      </c>
      <c r="F10" s="67">
        <v>0.5</v>
      </c>
      <c r="G10" s="67">
        <v>0.5</v>
      </c>
      <c r="H10" s="68"/>
      <c r="I10" s="51">
        <f>(SUM(D10:G10)-(MIN(D10:G10)+MAX(D10:G10)))/2</f>
        <v>0.45000000000000007</v>
      </c>
      <c r="J10" s="56"/>
      <c r="K10" s="81">
        <f>SUM(I10:I11)-SUM(J10:J11)</f>
        <v>6.000000000000001</v>
      </c>
      <c r="L10" s="83">
        <f>IF(K10&lt;=0,0,RANK(K10,K$4:K$304,0))</f>
        <v>8</v>
      </c>
    </row>
    <row r="11" spans="1:12" s="55" customFormat="1" ht="15.75" customHeight="1" thickBot="1">
      <c r="A11" s="78"/>
      <c r="B11" s="80"/>
      <c r="C11" s="5" t="s">
        <v>0</v>
      </c>
      <c r="D11" s="69">
        <v>1.6</v>
      </c>
      <c r="E11" s="70">
        <v>3.2</v>
      </c>
      <c r="F11" s="70">
        <v>2.5</v>
      </c>
      <c r="G11" s="70"/>
      <c r="H11" s="70"/>
      <c r="I11" s="57">
        <f>IF(D11&gt;0,10-D11-(IF(H11&gt;0,(SUM(E11:H11)-(MIN(E11:H11)+MAX(E11:H11)))/2,(E11+F11)/2)),0)</f>
        <v>5.550000000000001</v>
      </c>
      <c r="J11" s="58"/>
      <c r="K11" s="82"/>
      <c r="L11" s="84"/>
    </row>
    <row r="12" spans="1:12" s="55" customFormat="1" ht="15.75">
      <c r="A12" s="78">
        <v>5</v>
      </c>
      <c r="B12" s="79" t="s">
        <v>50</v>
      </c>
      <c r="C12" s="4" t="s">
        <v>27</v>
      </c>
      <c r="D12" s="65">
        <v>0.5</v>
      </c>
      <c r="E12" s="66">
        <v>0.5</v>
      </c>
      <c r="F12" s="67">
        <v>0.8</v>
      </c>
      <c r="G12" s="67">
        <v>0.8</v>
      </c>
      <c r="H12" s="68"/>
      <c r="I12" s="51">
        <f>(SUM(D12:G12)-(MIN(D12:G12)+MAX(D12:G12)))/2</f>
        <v>0.65</v>
      </c>
      <c r="J12" s="56"/>
      <c r="K12" s="81">
        <f>SUM(I12:I13)-SUM(J12:J13)</f>
        <v>6.25</v>
      </c>
      <c r="L12" s="83">
        <f>IF(K12&lt;=0,0,RANK(K12,K$4:K$304,0))</f>
        <v>6</v>
      </c>
    </row>
    <row r="13" spans="1:12" s="55" customFormat="1" ht="16.5" thickBot="1">
      <c r="A13" s="78"/>
      <c r="B13" s="80"/>
      <c r="C13" s="5" t="s">
        <v>0</v>
      </c>
      <c r="D13" s="69">
        <v>1.4</v>
      </c>
      <c r="E13" s="70">
        <v>3</v>
      </c>
      <c r="F13" s="70">
        <v>3</v>
      </c>
      <c r="G13" s="70"/>
      <c r="H13" s="70"/>
      <c r="I13" s="57">
        <f>IF(D13&gt;0,10-D13-(IF(H13&gt;0,(SUM(E13:H13)-(MIN(E13:H13)+MAX(E13:H13)))/2,(E13+F13)/2)),0)</f>
        <v>5.6</v>
      </c>
      <c r="J13" s="58"/>
      <c r="K13" s="82"/>
      <c r="L13" s="84"/>
    </row>
    <row r="14" spans="1:12" s="55" customFormat="1" ht="15.75" customHeight="1">
      <c r="A14" s="78">
        <v>6</v>
      </c>
      <c r="B14" s="79" t="s">
        <v>45</v>
      </c>
      <c r="C14" s="4" t="s">
        <v>27</v>
      </c>
      <c r="D14" s="65">
        <v>0.6</v>
      </c>
      <c r="E14" s="66">
        <v>0.6</v>
      </c>
      <c r="F14" s="67">
        <v>0.8</v>
      </c>
      <c r="G14" s="67">
        <v>0.9</v>
      </c>
      <c r="H14" s="68"/>
      <c r="I14" s="51">
        <f>(SUM(D14:G14)-(MIN(D14:G14)+MAX(D14:G14)))/2</f>
        <v>0.7</v>
      </c>
      <c r="J14" s="56"/>
      <c r="K14" s="81">
        <f>SUM(I14:I15)-SUM(J14:J15)</f>
        <v>7.250000000000001</v>
      </c>
      <c r="L14" s="83">
        <f>IF(K14&lt;=0,0,RANK(K14,K$4:K$304,0))</f>
        <v>1</v>
      </c>
    </row>
    <row r="15" spans="1:12" s="55" customFormat="1" ht="15.75" customHeight="1" thickBot="1">
      <c r="A15" s="78"/>
      <c r="B15" s="80"/>
      <c r="C15" s="5" t="s">
        <v>0</v>
      </c>
      <c r="D15" s="69">
        <v>1.2</v>
      </c>
      <c r="E15" s="70">
        <v>2.5</v>
      </c>
      <c r="F15" s="70">
        <v>2</v>
      </c>
      <c r="G15" s="70"/>
      <c r="H15" s="70"/>
      <c r="I15" s="57">
        <f>IF(D15&gt;0,10-D15-(IF(H15&gt;0,(SUM(E15:H15)-(MIN(E15:H15)+MAX(E15:H15)))/2,(E15+F15)/2)),0)</f>
        <v>6.550000000000001</v>
      </c>
      <c r="J15" s="58"/>
      <c r="K15" s="82"/>
      <c r="L15" s="84"/>
    </row>
    <row r="16" spans="1:12" s="55" customFormat="1" ht="15.75">
      <c r="A16" s="78">
        <v>7</v>
      </c>
      <c r="B16" s="79" t="s">
        <v>53</v>
      </c>
      <c r="C16" s="4" t="s">
        <v>27</v>
      </c>
      <c r="D16" s="65">
        <v>0.1</v>
      </c>
      <c r="E16" s="66">
        <v>0.1</v>
      </c>
      <c r="F16" s="67">
        <v>0.5</v>
      </c>
      <c r="G16" s="67">
        <v>0.6</v>
      </c>
      <c r="H16" s="68"/>
      <c r="I16" s="51">
        <f>(SUM(D16:G16)-(MIN(D16:G16)+MAX(D16:G16)))/2</f>
        <v>0.29999999999999993</v>
      </c>
      <c r="J16" s="56"/>
      <c r="K16" s="81">
        <f>SUM(I16:I17)-SUM(J16:J17)</f>
        <v>5.8999999999999995</v>
      </c>
      <c r="L16" s="83">
        <f>IF(K16&lt;=0,0,RANK(K16,K$4:K$304,0))</f>
        <v>9</v>
      </c>
    </row>
    <row r="17" spans="1:12" s="55" customFormat="1" ht="16.5" thickBot="1">
      <c r="A17" s="78"/>
      <c r="B17" s="80"/>
      <c r="C17" s="5" t="s">
        <v>0</v>
      </c>
      <c r="D17" s="69">
        <v>1.5</v>
      </c>
      <c r="E17" s="70">
        <v>3.2</v>
      </c>
      <c r="F17" s="70">
        <v>2.6</v>
      </c>
      <c r="G17" s="70"/>
      <c r="H17" s="70"/>
      <c r="I17" s="57">
        <f>IF(D17&gt;0,10-D17-(IF(H17&gt;0,(SUM(E17:H17)-(MIN(E17:H17)+MAX(E17:H17)))/2,(E17+F17)/2)),0)</f>
        <v>5.6</v>
      </c>
      <c r="J17" s="58"/>
      <c r="K17" s="82"/>
      <c r="L17" s="84"/>
    </row>
    <row r="18" spans="1:12" s="55" customFormat="1" ht="15.75" customHeight="1">
      <c r="A18" s="78">
        <v>8</v>
      </c>
      <c r="B18" s="79" t="s">
        <v>47</v>
      </c>
      <c r="C18" s="4" t="s">
        <v>27</v>
      </c>
      <c r="D18" s="65">
        <v>0.1</v>
      </c>
      <c r="E18" s="66">
        <v>0.1</v>
      </c>
      <c r="F18" s="67">
        <v>0.3</v>
      </c>
      <c r="G18" s="67">
        <v>0.3</v>
      </c>
      <c r="H18" s="68"/>
      <c r="I18" s="51">
        <f>(SUM(D18:G18)-(MIN(D18:G18)+MAX(D18:G18)))/2</f>
        <v>0.2</v>
      </c>
      <c r="J18" s="56"/>
      <c r="K18" s="81">
        <f>SUM(I18:I19)-SUM(J18:J19)</f>
        <v>5.7</v>
      </c>
      <c r="L18" s="83">
        <f>IF(K18&lt;=0,0,RANK(K18,K$4:K$304,0))</f>
        <v>10</v>
      </c>
    </row>
    <row r="19" spans="1:12" s="55" customFormat="1" ht="15.75" customHeight="1" thickBot="1">
      <c r="A19" s="78"/>
      <c r="B19" s="80"/>
      <c r="C19" s="5" t="s">
        <v>0</v>
      </c>
      <c r="D19" s="69">
        <v>1.5</v>
      </c>
      <c r="E19" s="70">
        <v>3</v>
      </c>
      <c r="F19" s="70">
        <v>3</v>
      </c>
      <c r="G19" s="70"/>
      <c r="H19" s="70"/>
      <c r="I19" s="57">
        <f>IF(D19&gt;0,10-D19-(IF(H19&gt;0,(SUM(E19:H19)-(MIN(E19:H19)+MAX(E19:H19)))/2,(E19+F19)/2)),0)</f>
        <v>5.5</v>
      </c>
      <c r="J19" s="58"/>
      <c r="K19" s="82"/>
      <c r="L19" s="84"/>
    </row>
    <row r="20" spans="1:12" s="55" customFormat="1" ht="15.75">
      <c r="A20" s="78">
        <v>9</v>
      </c>
      <c r="B20" s="79" t="s">
        <v>49</v>
      </c>
      <c r="C20" s="4" t="s">
        <v>27</v>
      </c>
      <c r="D20" s="65">
        <v>0.4</v>
      </c>
      <c r="E20" s="66">
        <v>0.4</v>
      </c>
      <c r="F20" s="67">
        <v>0.4</v>
      </c>
      <c r="G20" s="67">
        <v>0.4</v>
      </c>
      <c r="H20" s="68"/>
      <c r="I20" s="51">
        <f>(SUM(D20:G20)-(MIN(D20:G20)+MAX(D20:G20)))/2</f>
        <v>0.4</v>
      </c>
      <c r="J20" s="56"/>
      <c r="K20" s="81">
        <f>SUM(I20:I21)-SUM(J20:J21)</f>
        <v>5.4</v>
      </c>
      <c r="L20" s="83">
        <f>IF(K20&lt;=0,0,RANK(K20,K$4:K$304,0))</f>
        <v>11</v>
      </c>
    </row>
    <row r="21" spans="1:12" s="55" customFormat="1" ht="16.5" thickBot="1">
      <c r="A21" s="78"/>
      <c r="B21" s="80"/>
      <c r="C21" s="5" t="s">
        <v>0</v>
      </c>
      <c r="D21" s="69">
        <v>2</v>
      </c>
      <c r="E21" s="70">
        <v>3</v>
      </c>
      <c r="F21" s="70">
        <v>3</v>
      </c>
      <c r="G21" s="70"/>
      <c r="H21" s="70"/>
      <c r="I21" s="57">
        <f>IF(D21&gt;0,10-D21-(IF(H21&gt;0,(SUM(E21:H21)-(MIN(E21:H21)+MAX(E21:H21)))/2,(E21+F21)/2)),0)</f>
        <v>5</v>
      </c>
      <c r="J21" s="58"/>
      <c r="K21" s="82"/>
      <c r="L21" s="84"/>
    </row>
    <row r="22" spans="1:12" s="55" customFormat="1" ht="15.75" customHeight="1">
      <c r="A22" s="78">
        <v>10</v>
      </c>
      <c r="B22" s="79" t="s">
        <v>46</v>
      </c>
      <c r="C22" s="4" t="s">
        <v>27</v>
      </c>
      <c r="D22" s="65">
        <v>0.4</v>
      </c>
      <c r="E22" s="66">
        <v>0.4</v>
      </c>
      <c r="F22" s="67">
        <v>0.8</v>
      </c>
      <c r="G22" s="67">
        <v>0.8</v>
      </c>
      <c r="H22" s="68"/>
      <c r="I22" s="51">
        <f>(SUM(D22:G22)-(MIN(D22:G22)+MAX(D22:G22)))/2</f>
        <v>0.6000000000000001</v>
      </c>
      <c r="J22" s="56"/>
      <c r="K22" s="81">
        <f>SUM(I22:I23)-SUM(J22:J23)</f>
        <v>6.4</v>
      </c>
      <c r="L22" s="83">
        <f>IF(K22&lt;=0,0,RANK(K22,K$4:K$304,0))</f>
        <v>5</v>
      </c>
    </row>
    <row r="23" spans="1:12" s="55" customFormat="1" ht="15.75" customHeight="1" thickBot="1">
      <c r="A23" s="78"/>
      <c r="B23" s="80"/>
      <c r="C23" s="5" t="s">
        <v>0</v>
      </c>
      <c r="D23" s="69">
        <v>1.4</v>
      </c>
      <c r="E23" s="70">
        <v>2.8</v>
      </c>
      <c r="F23" s="70">
        <v>2.8</v>
      </c>
      <c r="G23" s="70"/>
      <c r="H23" s="70"/>
      <c r="I23" s="57">
        <f>IF(D23&gt;0,10-D23-(IF(H23&gt;0,(SUM(E23:H23)-(MIN(E23:H23)+MAX(E23:H23)))/2,(E23+F23)/2)),0)</f>
        <v>5.8</v>
      </c>
      <c r="J23" s="58"/>
      <c r="K23" s="82"/>
      <c r="L23" s="84"/>
    </row>
    <row r="24" spans="1:12" s="55" customFormat="1" ht="15.75">
      <c r="A24" s="78">
        <v>11</v>
      </c>
      <c r="B24" s="79" t="s">
        <v>59</v>
      </c>
      <c r="C24" s="4" t="s">
        <v>27</v>
      </c>
      <c r="D24" s="65"/>
      <c r="E24" s="66"/>
      <c r="F24" s="67"/>
      <c r="G24" s="67"/>
      <c r="H24" s="68"/>
      <c r="I24" s="51">
        <f>(SUM(D24:G24)-(MIN(D24:G24)+MAX(D24:G24)))/2</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t="s">
        <v>57</v>
      </c>
      <c r="C26" s="4" t="s">
        <v>27</v>
      </c>
      <c r="D26" s="65">
        <v>0.2</v>
      </c>
      <c r="E26" s="66">
        <v>0.2</v>
      </c>
      <c r="F26" s="67">
        <v>0.7</v>
      </c>
      <c r="G26" s="67">
        <v>0.7</v>
      </c>
      <c r="H26" s="68"/>
      <c r="I26" s="51">
        <f>(SUM(D26:G26)-(MIN(D26:G26)+MAX(D26:G26)))/2</f>
        <v>0.45000000000000007</v>
      </c>
      <c r="J26" s="56"/>
      <c r="K26" s="81">
        <f>SUM(I26:I27)-SUM(J26:J27)</f>
        <v>6.05</v>
      </c>
      <c r="L26" s="83">
        <f>IF(K26&lt;=0,0,RANK(K26,K$4:K$304,0))</f>
        <v>7</v>
      </c>
    </row>
    <row r="27" spans="1:12" s="55" customFormat="1" ht="15.75" customHeight="1" thickBot="1">
      <c r="A27" s="78"/>
      <c r="B27" s="80"/>
      <c r="C27" s="5" t="s">
        <v>0</v>
      </c>
      <c r="D27" s="69">
        <v>1.3</v>
      </c>
      <c r="E27" s="70">
        <v>3.1</v>
      </c>
      <c r="F27" s="70">
        <v>3.1</v>
      </c>
      <c r="G27" s="70"/>
      <c r="H27" s="70"/>
      <c r="I27" s="57">
        <f>IF(D27&gt;0,10-D27-(IF(H27&gt;0,(SUM(E27:H27)-(MIN(E27:H27)+MAX(E27:H27)))/2,(E27+F27)/2)),0)</f>
        <v>5.6</v>
      </c>
      <c r="J27" s="58"/>
      <c r="K27" s="82"/>
      <c r="L27" s="84"/>
    </row>
    <row r="28" spans="1:12" s="55" customFormat="1" ht="15.75">
      <c r="A28" s="78">
        <v>13</v>
      </c>
      <c r="B28" s="79" t="s">
        <v>56</v>
      </c>
      <c r="C28" s="4" t="s">
        <v>27</v>
      </c>
      <c r="D28" s="65">
        <v>0.6</v>
      </c>
      <c r="E28" s="66">
        <v>0.6</v>
      </c>
      <c r="F28" s="67">
        <v>0.9</v>
      </c>
      <c r="G28" s="67">
        <v>0.9</v>
      </c>
      <c r="H28" s="68"/>
      <c r="I28" s="51">
        <f>(SUM(D28:G28)-(MIN(D28:G28)+MAX(D28:G28)))/2</f>
        <v>0.75</v>
      </c>
      <c r="J28" s="56"/>
      <c r="K28" s="81">
        <f>SUM(I28:I29)-SUM(J28:J29)</f>
        <v>7.250000000000001</v>
      </c>
      <c r="L28" s="83">
        <f>IF(K28&lt;=0,0,RANK(K28,K$4:K$304,0))</f>
        <v>1</v>
      </c>
    </row>
    <row r="29" spans="1:12" s="55" customFormat="1" ht="16.5" thickBot="1">
      <c r="A29" s="78"/>
      <c r="B29" s="80"/>
      <c r="C29" s="5" t="s">
        <v>0</v>
      </c>
      <c r="D29" s="69">
        <v>1.2</v>
      </c>
      <c r="E29" s="70">
        <v>2.3</v>
      </c>
      <c r="F29" s="70">
        <v>2.3</v>
      </c>
      <c r="G29" s="70"/>
      <c r="H29" s="70"/>
      <c r="I29" s="57">
        <f>IF(D29&gt;0,10-D29-(IF(H29&gt;0,(SUM(E29:H29)-(MIN(E29:H29)+MAX(E29:H29)))/2,(E29+F29)/2)),0)</f>
        <v>6.500000000000001</v>
      </c>
      <c r="J29" s="58"/>
      <c r="K29" s="82"/>
      <c r="L29" s="84"/>
    </row>
    <row r="30" spans="1:12" s="55" customFormat="1" ht="15.75" customHeight="1">
      <c r="A30" s="78">
        <v>14</v>
      </c>
      <c r="B30" s="79"/>
      <c r="C30" s="4" t="s">
        <v>27</v>
      </c>
      <c r="D30" s="65"/>
      <c r="E30" s="66"/>
      <c r="F30" s="67"/>
      <c r="G30" s="67"/>
      <c r="H30" s="68"/>
      <c r="I30" s="51">
        <f>(SUM(D30:G30)-(MIN(D30:G30)+MAX(D30:G30)))/2</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7"/>
      <c r="G32" s="67"/>
      <c r="H32" s="68"/>
      <c r="I32" s="51">
        <f>(SUM(D32:G32)-(MIN(D32:G32)+MAX(D32:G32)))/2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7"/>
      <c r="G34" s="67"/>
      <c r="H34" s="68"/>
      <c r="I34" s="51">
        <f>(SUM(D34:G34)-(MIN(D34:G34)+MAX(D34:G34)))/2</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7"/>
      <c r="G36" s="67"/>
      <c r="H36" s="68"/>
      <c r="I36" s="51">
        <f>(SUM(D36:G36)-(MIN(D36:G36)+MAX(D36:G36)))/2</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7"/>
      <c r="G38" s="67"/>
      <c r="H38" s="68"/>
      <c r="I38" s="51">
        <f>(SUM(D38:G38)-(MIN(D38:G38)+MAX(D38:G38)))/2</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7"/>
      <c r="G40" s="67"/>
      <c r="H40" s="68"/>
      <c r="I40" s="51">
        <f>(SUM(D40:G40)-(MIN(D40:G40)+MAX(D40:G40)))/2</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7"/>
      <c r="G42" s="67"/>
      <c r="H42" s="68"/>
      <c r="I42" s="51">
        <f>(SUM(D42:G42)-(MIN(D42:G42)+MAX(D42:G42)))/2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7"/>
      <c r="G44" s="67"/>
      <c r="H44" s="68"/>
      <c r="I44" s="51">
        <f>(SUM(D44:G44)-(MIN(D44:G44)+MAX(D44:G44)))/2</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7"/>
      <c r="G46" s="67"/>
      <c r="H46" s="68"/>
      <c r="I46" s="51">
        <f>(SUM(D46:G46)-(MIN(D46:G46)+MAX(D46:G46)))/2</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7"/>
      <c r="G48" s="67"/>
      <c r="H48" s="68"/>
      <c r="I48" s="51">
        <f>(SUM(D48:G48)-(MIN(D48:G48)+MAX(D48:G48)))/2</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7"/>
      <c r="G50" s="67"/>
      <c r="H50" s="68"/>
      <c r="I50" s="51">
        <f>(SUM(D50:G50)-(MIN(D50:G50)+MAX(D50:G50)))/2</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7"/>
      <c r="G52" s="67"/>
      <c r="H52" s="68"/>
      <c r="I52" s="51">
        <f>(SUM(D52:G52)-(MIN(D52:G52)+MAX(D52:G52)))/2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7"/>
      <c r="G54" s="67"/>
      <c r="H54" s="68"/>
      <c r="I54" s="51">
        <f>(SUM(D54:G54)-(MIN(D54:G54)+MAX(D54:G54)))/2</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7"/>
      <c r="G56" s="67"/>
      <c r="H56" s="68"/>
      <c r="I56" s="51">
        <f>(SUM(D56:G56)-(MIN(D56:G56)+MAX(D56:G56)))/2</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7"/>
      <c r="G58" s="67"/>
      <c r="H58" s="68"/>
      <c r="I58" s="51">
        <f>(SUM(D58:G58)-(MIN(D58:G58)+MAX(D58:G58)))/2</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7"/>
      <c r="G60" s="67"/>
      <c r="H60" s="68"/>
      <c r="I60" s="51">
        <f>(SUM(D60:G60)-(MIN(D60:G60)+MAX(D60:G60)))/2</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7"/>
      <c r="G62" s="67"/>
      <c r="H62" s="68"/>
      <c r="I62" s="51">
        <f>(SUM(D62:G62)-(MIN(D62:G62)+MAX(D62:G62)))/2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7"/>
      <c r="G64" s="67"/>
      <c r="H64" s="68"/>
      <c r="I64" s="51">
        <f>(SUM(D64:G64)-(MIN(D64:G64)+MAX(D64:G64)))/2</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7"/>
      <c r="G66" s="67"/>
      <c r="H66" s="68"/>
      <c r="I66" s="51">
        <f>(SUM(D66:G66)-(MIN(D66:G66)+MAX(D66:G66)))/2</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7"/>
      <c r="G68" s="67"/>
      <c r="H68" s="68"/>
      <c r="I68" s="51">
        <f>(SUM(D68:G68)-(MIN(D68:G68)+MAX(D68:G68)))/2</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7"/>
      <c r="G70" s="67"/>
      <c r="H70" s="68"/>
      <c r="I70" s="51">
        <f>(SUM(D70:G70)-(MIN(D70:G70)+MAX(D70:G70)))/2</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7"/>
      <c r="G72" s="67"/>
      <c r="H72" s="68"/>
      <c r="I72" s="51">
        <f>(SUM(D72:G72)-(MIN(D72:G72)+MAX(D72:G72)))/2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7"/>
      <c r="G74" s="67"/>
      <c r="H74" s="68"/>
      <c r="I74" s="51">
        <f>(SUM(D74:G74)-(MIN(D74:G74)+MAX(D74:G74)))/2</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7"/>
      <c r="G76" s="67"/>
      <c r="H76" s="68"/>
      <c r="I76" s="51">
        <f>(SUM(D76:G76)-(MIN(D76:G76)+MAX(D76:G76)))/2</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7"/>
      <c r="G78" s="67"/>
      <c r="H78" s="68"/>
      <c r="I78" s="51">
        <f>(SUM(D78:G78)-(MIN(D78:G78)+MAX(D78:G78)))/2</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7"/>
      <c r="G80" s="67"/>
      <c r="H80" s="68"/>
      <c r="I80" s="51">
        <f>(SUM(D80:G80)-(MIN(D80:G80)+MAX(D80:G80)))/2</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7"/>
      <c r="G82" s="67"/>
      <c r="H82" s="68"/>
      <c r="I82" s="51">
        <f>(SUM(D82:G82)-(MIN(D82:G82)+MAX(D82:G82)))/2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7"/>
      <c r="G84" s="67"/>
      <c r="H84" s="68"/>
      <c r="I84" s="51">
        <f>(SUM(D84:G84)-(MIN(D84:G84)+MAX(D84:G84)))/2</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7"/>
      <c r="G86" s="67"/>
      <c r="H86" s="68"/>
      <c r="I86" s="51">
        <f>(SUM(D86:G86)-(MIN(D86:G86)+MAX(D86:G86)))/2</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7"/>
      <c r="G88" s="67"/>
      <c r="H88" s="68"/>
      <c r="I88" s="51">
        <f>(SUM(D88:G88)-(MIN(D88:G88)+MAX(D88:G88)))/2</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7"/>
      <c r="G90" s="67"/>
      <c r="H90" s="68"/>
      <c r="I90" s="51">
        <f>(SUM(D90:G90)-(MIN(D90:G90)+MAX(D90:G90)))/2</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7"/>
      <c r="G92" s="67"/>
      <c r="H92" s="68"/>
      <c r="I92" s="51">
        <f>(SUM(D92:G92)-(MIN(D92:G92)+MAX(D92:G92)))/2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7"/>
      <c r="G94" s="67"/>
      <c r="H94" s="68"/>
      <c r="I94" s="51">
        <f>(SUM(D94:G94)-(MIN(D94:G94)+MAX(D94:G94)))/2</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7"/>
      <c r="G96" s="67"/>
      <c r="H96" s="68"/>
      <c r="I96" s="51">
        <f>(SUM(D96:G96)-(MIN(D96:G96)+MAX(D96:G96)))/2</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7"/>
      <c r="G98" s="67"/>
      <c r="H98" s="68"/>
      <c r="I98" s="51">
        <f>(SUM(D98:G98)-(MIN(D98:G98)+MAX(D98:G98)))/2</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7"/>
      <c r="G100" s="67"/>
      <c r="H100" s="68"/>
      <c r="I100" s="51">
        <f>(SUM(D100:G100)-(MIN(D100:G100)+MAX(D100:G100)))/2</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7"/>
      <c r="G102" s="67"/>
      <c r="H102" s="68"/>
      <c r="I102" s="51">
        <f>(SUM(D102:G102)-(MIN(D102:G102)+MAX(D102:G102)))/2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7"/>
      <c r="G104" s="67"/>
      <c r="H104" s="68"/>
      <c r="I104" s="51">
        <f>(SUM(D104:G104)-(MIN(D104:G104)+MAX(D104:G104)))/2</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7"/>
      <c r="G106" s="67"/>
      <c r="H106" s="68"/>
      <c r="I106" s="51">
        <f>(SUM(D106:G106)-(MIN(D106:G106)+MAX(D106:G106)))/2</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7"/>
      <c r="G108" s="67"/>
      <c r="H108" s="68"/>
      <c r="I108" s="51">
        <f>(SUM(D108:G108)-(MIN(D108:G108)+MAX(D108:G108)))/2</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7"/>
      <c r="G110" s="67"/>
      <c r="H110" s="68"/>
      <c r="I110" s="51">
        <f>(SUM(D110:G110)-(MIN(D110:G110)+MAX(D110:G110)))/2</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7"/>
      <c r="G112" s="67"/>
      <c r="H112" s="68"/>
      <c r="I112" s="51">
        <f>(SUM(D112:G112)-(MIN(D112:G112)+MAX(D112:G112)))/2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7"/>
      <c r="G114" s="67"/>
      <c r="H114" s="68"/>
      <c r="I114" s="51">
        <f>(SUM(D114:G114)-(MIN(D114:G114)+MAX(D114:G114)))/2</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7"/>
      <c r="G116" s="67"/>
      <c r="H116" s="68"/>
      <c r="I116" s="51">
        <f>(SUM(D116:G116)-(MIN(D116:G116)+MAX(D116:G116)))/2</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7"/>
      <c r="G118" s="67"/>
      <c r="H118" s="68"/>
      <c r="I118" s="51">
        <f>(SUM(D118:G118)-(MIN(D118:G118)+MAX(D118:G118)))/2</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7"/>
      <c r="G120" s="67"/>
      <c r="H120" s="68"/>
      <c r="I120" s="51">
        <f>(SUM(D120:G120)-(MIN(D120:G120)+MAX(D120:G120)))/2</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7"/>
      <c r="G122" s="67"/>
      <c r="H122" s="68"/>
      <c r="I122" s="51">
        <f>(SUM(D122:G122)-(MIN(D122:G122)+MAX(D122:G122)))/2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7"/>
      <c r="G124" s="67"/>
      <c r="H124" s="68"/>
      <c r="I124" s="51">
        <f>(SUM(D124:G124)-(MIN(D124:G124)+MAX(D124:G124)))/2</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7"/>
      <c r="G126" s="67"/>
      <c r="H126" s="68"/>
      <c r="I126" s="51">
        <f>(SUM(D126:G126)-(MIN(D126:G126)+MAX(D126:G126)))/2</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7"/>
      <c r="G128" s="67"/>
      <c r="H128" s="68"/>
      <c r="I128" s="51">
        <f>(SUM(D128:G128)-(MIN(D128:G128)+MAX(D128:G128)))/2</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7"/>
      <c r="G130" s="67"/>
      <c r="H130" s="68"/>
      <c r="I130" s="51">
        <f>(SUM(D130:G130)-(MIN(D130:G130)+MAX(D130:G130)))/2</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7"/>
      <c r="G132" s="67"/>
      <c r="H132" s="68"/>
      <c r="I132" s="51">
        <f>(SUM(D132:G132)-(MIN(D132:G132)+MAX(D132:G132)))/2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7"/>
      <c r="G134" s="67"/>
      <c r="H134" s="68"/>
      <c r="I134" s="51">
        <f>(SUM(D134:G134)-(MIN(D134:G134)+MAX(D134:G134)))/2</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7"/>
      <c r="G136" s="67"/>
      <c r="H136" s="68"/>
      <c r="I136" s="51">
        <f>(SUM(D136:G136)-(MIN(D136:G136)+MAX(D136:G136)))/2</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7"/>
      <c r="G138" s="67"/>
      <c r="H138" s="68"/>
      <c r="I138" s="51">
        <f>(SUM(D138:G138)-(MIN(D138:G138)+MAX(D138:G138)))/2</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7"/>
      <c r="G140" s="67"/>
      <c r="H140" s="68"/>
      <c r="I140" s="51">
        <f>(SUM(D140:G140)-(MIN(D140:G140)+MAX(D140:G140)))/2</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7"/>
      <c r="G142" s="67"/>
      <c r="H142" s="68"/>
      <c r="I142" s="51">
        <f>(SUM(D142:G142)-(MIN(D142:G142)+MAX(D142:G142)))/2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7"/>
      <c r="G144" s="67"/>
      <c r="H144" s="68"/>
      <c r="I144" s="51">
        <f>(SUM(D144:G144)-(MIN(D144:G144)+MAX(D144:G144)))/2</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7"/>
      <c r="G146" s="67"/>
      <c r="H146" s="68"/>
      <c r="I146" s="51">
        <f>(SUM(D146:G146)-(MIN(D146:G146)+MAX(D146:G146)))/2</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7"/>
      <c r="G148" s="67"/>
      <c r="H148" s="68"/>
      <c r="I148" s="51">
        <f>(SUM(D148:G148)-(MIN(D148:G148)+MAX(D148:G148)))/2</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7"/>
      <c r="G150" s="67"/>
      <c r="H150" s="68"/>
      <c r="I150" s="51">
        <f>(SUM(D150:G150)-(MIN(D150:G150)+MAX(D150:G150)))/2</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7"/>
      <c r="G152" s="67"/>
      <c r="H152" s="68"/>
      <c r="I152" s="51">
        <f>(SUM(D152:G152)-(MIN(D152:G152)+MAX(D152:G152)))/2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7"/>
      <c r="G154" s="67"/>
      <c r="H154" s="68"/>
      <c r="I154" s="51">
        <f>(SUM(D154:G154)-(MIN(D154:G154)+MAX(D154:G154)))/2</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7"/>
      <c r="G156" s="67"/>
      <c r="H156" s="68"/>
      <c r="I156" s="51">
        <f>(SUM(D156:G156)-(MIN(D156:G156)+MAX(D156:G156)))/2</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7"/>
      <c r="G158" s="67"/>
      <c r="H158" s="68"/>
      <c r="I158" s="51">
        <f>(SUM(D158:G158)-(MIN(D158:G158)+MAX(D158:G158)))/2</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7"/>
      <c r="G160" s="67"/>
      <c r="H160" s="68"/>
      <c r="I160" s="51">
        <f>(SUM(D160:G160)-(MIN(D160:G160)+MAX(D160:G160)))/2</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7"/>
      <c r="G162" s="67"/>
      <c r="H162" s="68"/>
      <c r="I162" s="51">
        <f>(SUM(D162:G162)-(MIN(D162:G162)+MAX(D162:G162)))/2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7"/>
      <c r="G164" s="67"/>
      <c r="H164" s="68"/>
      <c r="I164" s="51">
        <f>(SUM(D164:G164)-(MIN(D164:G164)+MAX(D164:G164)))/2</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7"/>
      <c r="G166" s="67"/>
      <c r="H166" s="68"/>
      <c r="I166" s="51">
        <f>(SUM(D166:G166)-(MIN(D166:G166)+MAX(D166:G166)))/2</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7"/>
      <c r="G168" s="67"/>
      <c r="H168" s="68"/>
      <c r="I168" s="51">
        <f>(SUM(D168:G168)-(MIN(D168:G168)+MAX(D168:G168)))/2</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7"/>
      <c r="G170" s="67"/>
      <c r="H170" s="68"/>
      <c r="I170" s="51">
        <f>(SUM(D170:G170)-(MIN(D170:G170)+MAX(D170:G170)))/2</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7"/>
      <c r="G172" s="67"/>
      <c r="H172" s="68"/>
      <c r="I172" s="51">
        <f>(SUM(D172:G172)-(MIN(D172:G172)+MAX(D172:G172)))/2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7"/>
      <c r="G174" s="67"/>
      <c r="H174" s="68"/>
      <c r="I174" s="51">
        <f>(SUM(D174:G174)-(MIN(D174:G174)+MAX(D174:G174)))/2</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7"/>
      <c r="G176" s="67"/>
      <c r="H176" s="68"/>
      <c r="I176" s="51">
        <f>(SUM(D176:G176)-(MIN(D176:G176)+MAX(D176:G176)))/2</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7"/>
      <c r="G178" s="67"/>
      <c r="H178" s="68"/>
      <c r="I178" s="51">
        <f>(SUM(D178:G178)-(MIN(D178:G178)+MAX(D178:G178)))/2</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7"/>
      <c r="G180" s="67"/>
      <c r="H180" s="68"/>
      <c r="I180" s="51">
        <f>(SUM(D180:G180)-(MIN(D180:G180)+MAX(D180:G180)))/2</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7"/>
      <c r="G182" s="67"/>
      <c r="H182" s="68"/>
      <c r="I182" s="51">
        <f>(SUM(D182:G182)-(MIN(D182:G182)+MAX(D182:G182)))/2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7"/>
      <c r="G184" s="67"/>
      <c r="H184" s="68"/>
      <c r="I184" s="51">
        <f>(SUM(D184:G184)-(MIN(D184:G184)+MAX(D184:G184)))/2</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7"/>
      <c r="G186" s="67"/>
      <c r="H186" s="68"/>
      <c r="I186" s="51">
        <f>(SUM(D186:G186)-(MIN(D186:G186)+MAX(D186:G186)))/2</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7"/>
      <c r="G188" s="67"/>
      <c r="H188" s="68"/>
      <c r="I188" s="51">
        <f>(SUM(D188:G188)-(MIN(D188:G188)+MAX(D188:G188)))/2</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7"/>
      <c r="G190" s="67"/>
      <c r="H190" s="68"/>
      <c r="I190" s="51">
        <f>(SUM(D190:G190)-(MIN(D190:G190)+MAX(D190:G190)))/2</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7"/>
      <c r="G192" s="67"/>
      <c r="H192" s="68"/>
      <c r="I192" s="51">
        <f>(SUM(D192:G192)-(MIN(D192:G192)+MAX(D192:G192)))/2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7"/>
      <c r="G194" s="67"/>
      <c r="H194" s="68"/>
      <c r="I194" s="51">
        <f>(SUM(D194:G194)-(MIN(D194:G194)+MAX(D194:G194)))/2</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7"/>
      <c r="G196" s="67"/>
      <c r="H196" s="68"/>
      <c r="I196" s="51">
        <f>(SUM(D196:G196)-(MIN(D196:G196)+MAX(D196:G196)))/2</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7"/>
      <c r="G198" s="67"/>
      <c r="H198" s="68"/>
      <c r="I198" s="51">
        <f>(SUM(D198:G198)-(MIN(D198:G198)+MAX(D198:G198)))/2</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7"/>
      <c r="G200" s="67"/>
      <c r="H200" s="68"/>
      <c r="I200" s="51">
        <f>(SUM(D200:G200)-(MIN(D200:G200)+MAX(D200:G200)))/2</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7"/>
      <c r="G202" s="67"/>
      <c r="H202" s="68"/>
      <c r="I202" s="51">
        <f>(SUM(D202:G202)-(MIN(D202:G202)+MAX(D202:G202)))/2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7"/>
      <c r="G204" s="67"/>
      <c r="H204" s="68"/>
      <c r="I204" s="51">
        <f>(SUM(D204:G204)-(MIN(D204:G204)+MAX(D204:G204)))/2</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7"/>
      <c r="G206" s="67"/>
      <c r="H206" s="68"/>
      <c r="I206" s="51">
        <f>(SUM(D206:G206)-(MIN(D206:G206)+MAX(D206:G206)))/2</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7"/>
      <c r="G208" s="67"/>
      <c r="H208" s="68"/>
      <c r="I208" s="51">
        <f>(SUM(D208:G208)-(MIN(D208:G208)+MAX(D208:G208)))/2</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7"/>
      <c r="G210" s="67"/>
      <c r="H210" s="68"/>
      <c r="I210" s="51">
        <f>(SUM(D210:G210)-(MIN(D210:G210)+MAX(D210:G210)))/2</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7"/>
      <c r="G212" s="67"/>
      <c r="H212" s="68"/>
      <c r="I212" s="51">
        <f>(SUM(D212:G212)-(MIN(D212:G212)+MAX(D212:G212)))/2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7"/>
      <c r="G214" s="67"/>
      <c r="H214" s="68"/>
      <c r="I214" s="51">
        <f>(SUM(D214:G214)-(MIN(D214:G214)+MAX(D214:G214)))/2</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7"/>
      <c r="G216" s="67"/>
      <c r="H216" s="68"/>
      <c r="I216" s="51">
        <f>(SUM(D216:G216)-(MIN(D216:G216)+MAX(D216:G216)))/2</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7"/>
      <c r="G218" s="67"/>
      <c r="H218" s="68"/>
      <c r="I218" s="51">
        <f>(SUM(D218:G218)-(MIN(D218:G218)+MAX(D218:G218)))/2</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7"/>
      <c r="G220" s="67"/>
      <c r="H220" s="68"/>
      <c r="I220" s="51">
        <f>(SUM(D220:G220)-(MIN(D220:G220)+MAX(D220:G220)))/2</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7"/>
      <c r="G222" s="67"/>
      <c r="H222" s="68"/>
      <c r="I222" s="51">
        <f>(SUM(D222:G222)-(MIN(D222:G222)+MAX(D222:G222)))/2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7"/>
      <c r="G224" s="67"/>
      <c r="H224" s="68"/>
      <c r="I224" s="51">
        <f>(SUM(D224:G224)-(MIN(D224:G224)+MAX(D224:G224)))/2</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7"/>
      <c r="G226" s="67"/>
      <c r="H226" s="68"/>
      <c r="I226" s="51">
        <f>(SUM(D226:G226)-(MIN(D226:G226)+MAX(D226:G226)))/2</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7"/>
      <c r="G228" s="67"/>
      <c r="H228" s="68"/>
      <c r="I228" s="51">
        <f>(SUM(D228:G228)-(MIN(D228:G228)+MAX(D228:G228)))/2</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7"/>
      <c r="G230" s="67"/>
      <c r="H230" s="68"/>
      <c r="I230" s="51">
        <f>(SUM(D230:G230)-(MIN(D230:G230)+MAX(D230:G230)))/2</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7"/>
      <c r="G232" s="67"/>
      <c r="H232" s="68"/>
      <c r="I232" s="51">
        <f>(SUM(D232:G232)-(MIN(D232:G232)+MAX(D232:G232)))/2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7"/>
      <c r="G234" s="67"/>
      <c r="H234" s="68"/>
      <c r="I234" s="51">
        <f>(SUM(D234:G234)-(MIN(D234:G234)+MAX(D234:G234)))/2</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7"/>
      <c r="G236" s="67"/>
      <c r="H236" s="68"/>
      <c r="I236" s="51">
        <f>(SUM(D236:G236)-(MIN(D236:G236)+MAX(D236:G236)))/2</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7"/>
      <c r="G238" s="67"/>
      <c r="H238" s="68"/>
      <c r="I238" s="51">
        <f>(SUM(D238:G238)-(MIN(D238:G238)+MAX(D238:G238)))/2</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7"/>
      <c r="G240" s="67"/>
      <c r="H240" s="68"/>
      <c r="I240" s="51">
        <f>(SUM(D240:G240)-(MIN(D240:G240)+MAX(D240:G240)))/2</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7"/>
      <c r="G242" s="67"/>
      <c r="H242" s="68"/>
      <c r="I242" s="51">
        <f>(SUM(D242:G242)-(MIN(D242:G242)+MAX(D242:G242)))/2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7"/>
      <c r="G244" s="67"/>
      <c r="H244" s="68"/>
      <c r="I244" s="51">
        <f>(SUM(D244:G244)-(MIN(D244:G244)+MAX(D244:G244)))/2</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7"/>
      <c r="G246" s="67"/>
      <c r="H246" s="68"/>
      <c r="I246" s="51">
        <f>(SUM(D246:G246)-(MIN(D246:G246)+MAX(D246:G246)))/2</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7"/>
      <c r="G248" s="67"/>
      <c r="H248" s="68"/>
      <c r="I248" s="51">
        <f>(SUM(D248:G248)-(MIN(D248:G248)+MAX(D248:G248)))/2</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7"/>
      <c r="G250" s="67"/>
      <c r="H250" s="68"/>
      <c r="I250" s="51">
        <f>(SUM(D250:G250)-(MIN(D250:G250)+MAX(D250:G250)))/2</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7"/>
      <c r="G252" s="67"/>
      <c r="H252" s="68"/>
      <c r="I252" s="51">
        <f>(SUM(D252:G252)-(MIN(D252:G252)+MAX(D252:G252)))/2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7"/>
      <c r="G254" s="67"/>
      <c r="H254" s="68"/>
      <c r="I254" s="51">
        <f>(SUM(D254:G254)-(MIN(D254:G254)+MAX(D254:G254)))/2</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7"/>
      <c r="G256" s="67"/>
      <c r="H256" s="68"/>
      <c r="I256" s="51">
        <f>(SUM(D256:G256)-(MIN(D256:G256)+MAX(D256:G256)))/2</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7"/>
      <c r="G258" s="67"/>
      <c r="H258" s="68"/>
      <c r="I258" s="51">
        <f>(SUM(D258:G258)-(MIN(D258:G258)+MAX(D258:G258)))/2</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7"/>
      <c r="G260" s="67"/>
      <c r="H260" s="68"/>
      <c r="I260" s="51">
        <f>(SUM(D260:G260)-(MIN(D260:G260)+MAX(D260:G260)))/2</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7"/>
      <c r="G262" s="67"/>
      <c r="H262" s="68"/>
      <c r="I262" s="51">
        <f>(SUM(D262:G262)-(MIN(D262:G262)+MAX(D262:G262)))/2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7"/>
      <c r="G264" s="67"/>
      <c r="H264" s="68"/>
      <c r="I264" s="51">
        <f>(SUM(D264:G264)-(MIN(D264:G264)+MAX(D264:G264)))/2</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7"/>
      <c r="G266" s="67"/>
      <c r="H266" s="68"/>
      <c r="I266" s="51">
        <f>(SUM(D266:G266)-(MIN(D266:G266)+MAX(D266:G266)))/2</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7"/>
      <c r="G268" s="67"/>
      <c r="H268" s="68"/>
      <c r="I268" s="51">
        <f>(SUM(D268:G268)-(MIN(D268:G268)+MAX(D268:G268)))/2</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7"/>
      <c r="G270" s="67"/>
      <c r="H270" s="68"/>
      <c r="I270" s="51">
        <f>(SUM(D270:G270)-(MIN(D270:G270)+MAX(D270:G270)))/2</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7"/>
      <c r="G272" s="67"/>
      <c r="H272" s="68"/>
      <c r="I272" s="51">
        <f>(SUM(D272:G272)-(MIN(D272:G272)+MAX(D272:G272)))/2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7"/>
      <c r="G274" s="67"/>
      <c r="H274" s="68"/>
      <c r="I274" s="51">
        <f>(SUM(D274:G274)-(MIN(D274:G274)+MAX(D274:G274)))/2</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7"/>
      <c r="G276" s="67"/>
      <c r="H276" s="68"/>
      <c r="I276" s="51">
        <f>(SUM(D276:G276)-(MIN(D276:G276)+MAX(D276:G276)))/2</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7"/>
      <c r="G278" s="67"/>
      <c r="H278" s="68"/>
      <c r="I278" s="51">
        <f>(SUM(D278:G278)-(MIN(D278:G278)+MAX(D278:G278)))/2</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7"/>
      <c r="G280" s="67"/>
      <c r="H280" s="68"/>
      <c r="I280" s="51">
        <f>(SUM(D280:G280)-(MIN(D280:G280)+MAX(D280:G280)))/2</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7"/>
      <c r="G282" s="67"/>
      <c r="H282" s="68"/>
      <c r="I282" s="51">
        <f>(SUM(D282:G282)-(MIN(D282:G282)+MAX(D282:G282)))/2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7"/>
      <c r="G284" s="67"/>
      <c r="H284" s="68"/>
      <c r="I284" s="51">
        <f>(SUM(D284:G284)-(MIN(D284:G284)+MAX(D284:G284)))/2</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7"/>
      <c r="G286" s="67"/>
      <c r="H286" s="68"/>
      <c r="I286" s="51">
        <f>(SUM(D286:G286)-(MIN(D286:G286)+MAX(D286:G286)))/2</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7"/>
      <c r="G288" s="67"/>
      <c r="H288" s="68"/>
      <c r="I288" s="51">
        <f>(SUM(D288:G288)-(MIN(D288:G288)+MAX(D288:G288)))/2</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7"/>
      <c r="G290" s="67"/>
      <c r="H290" s="68"/>
      <c r="I290" s="51">
        <f>(SUM(D290:G290)-(MIN(D290:G290)+MAX(D290:G290)))/2</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7"/>
      <c r="G292" s="67"/>
      <c r="H292" s="68"/>
      <c r="I292" s="51">
        <f>(SUM(D292:G292)-(MIN(D292:G292)+MAX(D292:G292)))/2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7"/>
      <c r="G294" s="67"/>
      <c r="H294" s="68"/>
      <c r="I294" s="51">
        <f>(SUM(D294:G294)-(MIN(D294:G294)+MAX(D294:G294)))/2</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7"/>
      <c r="G296" s="67"/>
      <c r="H296" s="68"/>
      <c r="I296" s="51">
        <f>(SUM(D296:G296)-(MIN(D296:G296)+MAX(D296:G296)))/2</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7"/>
      <c r="G298" s="67"/>
      <c r="H298" s="68"/>
      <c r="I298" s="51">
        <f>(SUM(D298:G298)-(MIN(D298:G298)+MAX(D298:G298)))/2</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7"/>
      <c r="G300" s="67"/>
      <c r="H300" s="68"/>
      <c r="I300" s="51">
        <f>(SUM(D300:G300)-(MIN(D300:G300)+MAX(D300:G300)))/2</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7"/>
      <c r="G302" s="67"/>
      <c r="H302" s="68"/>
      <c r="I302" s="51">
        <f>(SUM(D302:G302)-(MIN(D302:G302)+MAX(D302:G302)))/2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A242:A243"/>
    <mergeCell ref="B242:B243"/>
    <mergeCell ref="K242:K243"/>
    <mergeCell ref="L242:L243"/>
    <mergeCell ref="A238:A239"/>
    <mergeCell ref="B238:B239"/>
    <mergeCell ref="K238:K239"/>
    <mergeCell ref="L238:L239"/>
    <mergeCell ref="A240:A241"/>
    <mergeCell ref="B240:B241"/>
    <mergeCell ref="K240:K241"/>
    <mergeCell ref="L240:L241"/>
    <mergeCell ref="A234:A235"/>
    <mergeCell ref="B234:B235"/>
    <mergeCell ref="K234:K235"/>
    <mergeCell ref="L234:L235"/>
    <mergeCell ref="A236:A237"/>
    <mergeCell ref="B236:B237"/>
    <mergeCell ref="K236:K237"/>
    <mergeCell ref="L236:L237"/>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8:A189"/>
    <mergeCell ref="B188:B189"/>
    <mergeCell ref="K188:K189"/>
    <mergeCell ref="L188:L189"/>
    <mergeCell ref="B1:L1"/>
    <mergeCell ref="C2:J2"/>
    <mergeCell ref="K2:L2"/>
    <mergeCell ref="A184:A185"/>
    <mergeCell ref="B184:B185"/>
    <mergeCell ref="K184:K185"/>
    <mergeCell ref="L184:L185"/>
    <mergeCell ref="A180:A181"/>
    <mergeCell ref="B180:B181"/>
    <mergeCell ref="K180:K181"/>
    <mergeCell ref="A186:A187"/>
    <mergeCell ref="B186:B187"/>
    <mergeCell ref="K186:K187"/>
    <mergeCell ref="L186:L187"/>
    <mergeCell ref="L180:L181"/>
    <mergeCell ref="A182:A183"/>
    <mergeCell ref="B182:B183"/>
    <mergeCell ref="K182:K183"/>
    <mergeCell ref="L182:L183"/>
    <mergeCell ref="A176:A177"/>
    <mergeCell ref="B176:B177"/>
    <mergeCell ref="K176:K177"/>
    <mergeCell ref="L176:L177"/>
    <mergeCell ref="A178:A179"/>
    <mergeCell ref="B178:B179"/>
    <mergeCell ref="K178:K179"/>
    <mergeCell ref="L178:L179"/>
    <mergeCell ref="A172:A173"/>
    <mergeCell ref="B172:B173"/>
    <mergeCell ref="K172:K173"/>
    <mergeCell ref="L172:L173"/>
    <mergeCell ref="A174:A175"/>
    <mergeCell ref="B174:B175"/>
    <mergeCell ref="K174:K175"/>
    <mergeCell ref="L174:L175"/>
    <mergeCell ref="A168:A169"/>
    <mergeCell ref="B168:B169"/>
    <mergeCell ref="K168:K169"/>
    <mergeCell ref="L168:L169"/>
    <mergeCell ref="A170:A171"/>
    <mergeCell ref="B170:B171"/>
    <mergeCell ref="K170:K171"/>
    <mergeCell ref="L170:L171"/>
    <mergeCell ref="A164:A165"/>
    <mergeCell ref="B164:B165"/>
    <mergeCell ref="K164:K165"/>
    <mergeCell ref="L164:L165"/>
    <mergeCell ref="A166:A167"/>
    <mergeCell ref="B166:B167"/>
    <mergeCell ref="K166:K167"/>
    <mergeCell ref="L166:L167"/>
    <mergeCell ref="A160:A161"/>
    <mergeCell ref="B160:B161"/>
    <mergeCell ref="K160:K161"/>
    <mergeCell ref="L160:L161"/>
    <mergeCell ref="A162:A163"/>
    <mergeCell ref="B162:B163"/>
    <mergeCell ref="K162:K163"/>
    <mergeCell ref="L162:L163"/>
    <mergeCell ref="A156:A157"/>
    <mergeCell ref="B156:B157"/>
    <mergeCell ref="K156:K157"/>
    <mergeCell ref="L156:L157"/>
    <mergeCell ref="A158:A159"/>
    <mergeCell ref="B158:B159"/>
    <mergeCell ref="K158:K159"/>
    <mergeCell ref="L158:L159"/>
    <mergeCell ref="A152:A153"/>
    <mergeCell ref="B152:B153"/>
    <mergeCell ref="K152:K153"/>
    <mergeCell ref="L152:L153"/>
    <mergeCell ref="A154:A155"/>
    <mergeCell ref="B154:B155"/>
    <mergeCell ref="K154:K155"/>
    <mergeCell ref="L154:L155"/>
    <mergeCell ref="A148:A149"/>
    <mergeCell ref="B148:B149"/>
    <mergeCell ref="K148:K149"/>
    <mergeCell ref="L148:L149"/>
    <mergeCell ref="A150:A151"/>
    <mergeCell ref="B150:B151"/>
    <mergeCell ref="K150:K151"/>
    <mergeCell ref="L150:L151"/>
    <mergeCell ref="A144:A145"/>
    <mergeCell ref="B144:B145"/>
    <mergeCell ref="K144:K145"/>
    <mergeCell ref="L144:L145"/>
    <mergeCell ref="A146:A147"/>
    <mergeCell ref="B146:B147"/>
    <mergeCell ref="K146:K147"/>
    <mergeCell ref="L146:L147"/>
    <mergeCell ref="A140:A141"/>
    <mergeCell ref="B140:B141"/>
    <mergeCell ref="K140:K141"/>
    <mergeCell ref="L140:L141"/>
    <mergeCell ref="A142:A143"/>
    <mergeCell ref="B142:B143"/>
    <mergeCell ref="K142:K143"/>
    <mergeCell ref="L142:L143"/>
    <mergeCell ref="A136:A137"/>
    <mergeCell ref="B136:B137"/>
    <mergeCell ref="K136:K137"/>
    <mergeCell ref="L136:L137"/>
    <mergeCell ref="A138:A139"/>
    <mergeCell ref="B138:B139"/>
    <mergeCell ref="K138:K139"/>
    <mergeCell ref="L138:L139"/>
    <mergeCell ref="A132:A133"/>
    <mergeCell ref="B132:B133"/>
    <mergeCell ref="K132:K133"/>
    <mergeCell ref="L132:L133"/>
    <mergeCell ref="A134:A135"/>
    <mergeCell ref="B134:B135"/>
    <mergeCell ref="K134:K135"/>
    <mergeCell ref="L134:L135"/>
    <mergeCell ref="A128:A129"/>
    <mergeCell ref="B128:B129"/>
    <mergeCell ref="K128:K129"/>
    <mergeCell ref="L128:L129"/>
    <mergeCell ref="A130:A131"/>
    <mergeCell ref="B130:B131"/>
    <mergeCell ref="K130:K131"/>
    <mergeCell ref="L130:L131"/>
    <mergeCell ref="A124:A125"/>
    <mergeCell ref="B124:B125"/>
    <mergeCell ref="K124:K125"/>
    <mergeCell ref="L124:L125"/>
    <mergeCell ref="A126:A127"/>
    <mergeCell ref="B126:B127"/>
    <mergeCell ref="K126:K127"/>
    <mergeCell ref="L126:L127"/>
    <mergeCell ref="A120:A121"/>
    <mergeCell ref="B120:B121"/>
    <mergeCell ref="K120:K121"/>
    <mergeCell ref="L120:L121"/>
    <mergeCell ref="A122:A123"/>
    <mergeCell ref="B122:B123"/>
    <mergeCell ref="K122:K123"/>
    <mergeCell ref="L122:L123"/>
    <mergeCell ref="A116:A117"/>
    <mergeCell ref="B116:B117"/>
    <mergeCell ref="K116:K117"/>
    <mergeCell ref="L116:L117"/>
    <mergeCell ref="A118:A119"/>
    <mergeCell ref="B118:B119"/>
    <mergeCell ref="K118:K119"/>
    <mergeCell ref="L118:L119"/>
    <mergeCell ref="A112:A113"/>
    <mergeCell ref="B112:B113"/>
    <mergeCell ref="K112:K113"/>
    <mergeCell ref="L112:L113"/>
    <mergeCell ref="A114:A115"/>
    <mergeCell ref="B114:B115"/>
    <mergeCell ref="K114:K115"/>
    <mergeCell ref="L114:L115"/>
    <mergeCell ref="A108:A109"/>
    <mergeCell ref="B108:B109"/>
    <mergeCell ref="K108:K109"/>
    <mergeCell ref="L108:L109"/>
    <mergeCell ref="A110:A111"/>
    <mergeCell ref="B110:B111"/>
    <mergeCell ref="K110:K111"/>
    <mergeCell ref="L110:L111"/>
    <mergeCell ref="A104:A105"/>
    <mergeCell ref="B104:B105"/>
    <mergeCell ref="K104:K105"/>
    <mergeCell ref="L104:L105"/>
    <mergeCell ref="A106:A107"/>
    <mergeCell ref="B106:B107"/>
    <mergeCell ref="K106:K107"/>
    <mergeCell ref="L106:L107"/>
    <mergeCell ref="A100:A101"/>
    <mergeCell ref="B100:B101"/>
    <mergeCell ref="K100:K101"/>
    <mergeCell ref="L100:L101"/>
    <mergeCell ref="A102:A103"/>
    <mergeCell ref="B102:B103"/>
    <mergeCell ref="K102:K103"/>
    <mergeCell ref="L102:L103"/>
    <mergeCell ref="A96:A97"/>
    <mergeCell ref="B96:B97"/>
    <mergeCell ref="K96:K97"/>
    <mergeCell ref="L96:L97"/>
    <mergeCell ref="A98:A99"/>
    <mergeCell ref="B98:B99"/>
    <mergeCell ref="K98:K99"/>
    <mergeCell ref="L98:L99"/>
    <mergeCell ref="A92:A93"/>
    <mergeCell ref="B92:B93"/>
    <mergeCell ref="K92:K93"/>
    <mergeCell ref="L92:L93"/>
    <mergeCell ref="A94:A95"/>
    <mergeCell ref="B94:B95"/>
    <mergeCell ref="K94:K95"/>
    <mergeCell ref="L94:L95"/>
    <mergeCell ref="A88:A89"/>
    <mergeCell ref="B88:B89"/>
    <mergeCell ref="K88:K89"/>
    <mergeCell ref="L88:L89"/>
    <mergeCell ref="A90:A91"/>
    <mergeCell ref="B90:B91"/>
    <mergeCell ref="K90:K91"/>
    <mergeCell ref="L90:L91"/>
    <mergeCell ref="A84:A85"/>
    <mergeCell ref="B84:B85"/>
    <mergeCell ref="K84:K85"/>
    <mergeCell ref="L84:L85"/>
    <mergeCell ref="A86:A87"/>
    <mergeCell ref="B86:B87"/>
    <mergeCell ref="K86:K87"/>
    <mergeCell ref="L86:L87"/>
    <mergeCell ref="A80:A81"/>
    <mergeCell ref="B80:B81"/>
    <mergeCell ref="K80:K81"/>
    <mergeCell ref="L80:L81"/>
    <mergeCell ref="A82:A83"/>
    <mergeCell ref="B82:B83"/>
    <mergeCell ref="K82:K83"/>
    <mergeCell ref="L82:L83"/>
    <mergeCell ref="A76:A77"/>
    <mergeCell ref="B76:B77"/>
    <mergeCell ref="K76:K77"/>
    <mergeCell ref="L76:L77"/>
    <mergeCell ref="A78:A79"/>
    <mergeCell ref="B78:B79"/>
    <mergeCell ref="K78:K79"/>
    <mergeCell ref="L78:L79"/>
    <mergeCell ref="A72:A73"/>
    <mergeCell ref="B72:B73"/>
    <mergeCell ref="K72:K73"/>
    <mergeCell ref="L72:L73"/>
    <mergeCell ref="A74:A75"/>
    <mergeCell ref="B74:B75"/>
    <mergeCell ref="K74:K75"/>
    <mergeCell ref="L74:L75"/>
    <mergeCell ref="A68:A69"/>
    <mergeCell ref="B68:B69"/>
    <mergeCell ref="K68:K69"/>
    <mergeCell ref="L68:L69"/>
    <mergeCell ref="A70:A71"/>
    <mergeCell ref="B70:B71"/>
    <mergeCell ref="K70:K71"/>
    <mergeCell ref="L70:L71"/>
    <mergeCell ref="A64:A65"/>
    <mergeCell ref="B64:B65"/>
    <mergeCell ref="K64:K65"/>
    <mergeCell ref="L64:L65"/>
    <mergeCell ref="A66:A67"/>
    <mergeCell ref="B66:B67"/>
    <mergeCell ref="K66:K67"/>
    <mergeCell ref="L66:L67"/>
    <mergeCell ref="A60:A61"/>
    <mergeCell ref="B60:B61"/>
    <mergeCell ref="K60:K61"/>
    <mergeCell ref="L60:L61"/>
    <mergeCell ref="A62:A63"/>
    <mergeCell ref="B62:B63"/>
    <mergeCell ref="K62:K63"/>
    <mergeCell ref="L62:L63"/>
    <mergeCell ref="A56:A57"/>
    <mergeCell ref="B56:B57"/>
    <mergeCell ref="K56:K57"/>
    <mergeCell ref="L56:L57"/>
    <mergeCell ref="A58:A59"/>
    <mergeCell ref="B58:B59"/>
    <mergeCell ref="K58:K59"/>
    <mergeCell ref="L58:L59"/>
    <mergeCell ref="A52:A53"/>
    <mergeCell ref="B52:B53"/>
    <mergeCell ref="K52:K53"/>
    <mergeCell ref="L52:L53"/>
    <mergeCell ref="A54:A55"/>
    <mergeCell ref="B54:B55"/>
    <mergeCell ref="K54:K55"/>
    <mergeCell ref="L54:L55"/>
    <mergeCell ref="A48:A49"/>
    <mergeCell ref="B48:B49"/>
    <mergeCell ref="K48:K49"/>
    <mergeCell ref="L48:L49"/>
    <mergeCell ref="A50:A51"/>
    <mergeCell ref="B50:B51"/>
    <mergeCell ref="K50:K51"/>
    <mergeCell ref="L50:L51"/>
    <mergeCell ref="A44:A45"/>
    <mergeCell ref="B44:B45"/>
    <mergeCell ref="K44:K45"/>
    <mergeCell ref="L44:L45"/>
    <mergeCell ref="A46:A47"/>
    <mergeCell ref="B46:B47"/>
    <mergeCell ref="K46:K47"/>
    <mergeCell ref="L46:L47"/>
    <mergeCell ref="A40:A41"/>
    <mergeCell ref="B40:B41"/>
    <mergeCell ref="K40:K41"/>
    <mergeCell ref="L40:L41"/>
    <mergeCell ref="A42:A43"/>
    <mergeCell ref="B42:B43"/>
    <mergeCell ref="K42:K43"/>
    <mergeCell ref="L42:L43"/>
    <mergeCell ref="A36:A37"/>
    <mergeCell ref="B36:B37"/>
    <mergeCell ref="K36:K37"/>
    <mergeCell ref="L36:L37"/>
    <mergeCell ref="A38:A39"/>
    <mergeCell ref="B38:B39"/>
    <mergeCell ref="K38:K39"/>
    <mergeCell ref="L38:L39"/>
    <mergeCell ref="A32:A33"/>
    <mergeCell ref="B32:B33"/>
    <mergeCell ref="K32:K33"/>
    <mergeCell ref="L32:L33"/>
    <mergeCell ref="A34:A35"/>
    <mergeCell ref="B34:B35"/>
    <mergeCell ref="K34:K35"/>
    <mergeCell ref="L34:L35"/>
    <mergeCell ref="A28:A29"/>
    <mergeCell ref="B28:B29"/>
    <mergeCell ref="K28:K29"/>
    <mergeCell ref="L28:L29"/>
    <mergeCell ref="A30:A31"/>
    <mergeCell ref="B30:B31"/>
    <mergeCell ref="K30:K31"/>
    <mergeCell ref="L30:L31"/>
    <mergeCell ref="A24:A25"/>
    <mergeCell ref="B24:B25"/>
    <mergeCell ref="K24:K25"/>
    <mergeCell ref="L24:L25"/>
    <mergeCell ref="A26:A27"/>
    <mergeCell ref="B26:B27"/>
    <mergeCell ref="K26:K27"/>
    <mergeCell ref="L26:L27"/>
    <mergeCell ref="A20:A21"/>
    <mergeCell ref="B20:B21"/>
    <mergeCell ref="K20:K21"/>
    <mergeCell ref="L20:L21"/>
    <mergeCell ref="A22:A23"/>
    <mergeCell ref="B22:B23"/>
    <mergeCell ref="K22:K23"/>
    <mergeCell ref="L22:L23"/>
    <mergeCell ref="A16:A17"/>
    <mergeCell ref="B16:B17"/>
    <mergeCell ref="K16:K17"/>
    <mergeCell ref="L16:L17"/>
    <mergeCell ref="A18:A19"/>
    <mergeCell ref="B18:B19"/>
    <mergeCell ref="K18:K19"/>
    <mergeCell ref="L18:L19"/>
    <mergeCell ref="A14:A15"/>
    <mergeCell ref="B14:B15"/>
    <mergeCell ref="K14:K15"/>
    <mergeCell ref="L14:L15"/>
    <mergeCell ref="A12:A13"/>
    <mergeCell ref="B12:B13"/>
    <mergeCell ref="K12:K13"/>
    <mergeCell ref="L12:L13"/>
    <mergeCell ref="K4:K5"/>
    <mergeCell ref="A10:A11"/>
    <mergeCell ref="B10:B11"/>
    <mergeCell ref="K10:K11"/>
    <mergeCell ref="L4:L5"/>
    <mergeCell ref="B4:B5"/>
    <mergeCell ref="L6:L7"/>
    <mergeCell ref="A8:A9"/>
    <mergeCell ref="B8:B9"/>
    <mergeCell ref="L10:L11"/>
    <mergeCell ref="K8:K9"/>
    <mergeCell ref="L8:L9"/>
    <mergeCell ref="A4:A5"/>
    <mergeCell ref="A6:A7"/>
    <mergeCell ref="B6:B7"/>
    <mergeCell ref="A244:A245"/>
    <mergeCell ref="B244:B245"/>
    <mergeCell ref="K244:K245"/>
    <mergeCell ref="L244:L245"/>
    <mergeCell ref="K6:K7"/>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4" dxfId="0" operator="greaterThan" stopIfTrue="1">
      <formula>10</formula>
    </cfRule>
  </conditionalFormatting>
  <conditionalFormatting sqref="I5 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3"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Лист3"/>
  <dimension ref="A1:Q308"/>
  <sheetViews>
    <sheetView zoomScalePageLayoutView="0" workbookViewId="0" topLeftCell="A1">
      <selection activeCell="F306" sqref="F306:G308"/>
    </sheetView>
  </sheetViews>
  <sheetFormatPr defaultColWidth="9.00390625" defaultRowHeight="12.75"/>
  <cols>
    <col min="1" max="1" width="3.75390625" style="3" customWidth="1"/>
    <col min="2" max="2" width="42.00390625" style="0" customWidth="1"/>
    <col min="3" max="3" width="3.875" style="0" customWidth="1"/>
    <col min="9" max="9" width="10.25390625" style="0" customWidth="1"/>
    <col min="10" max="10" width="10.375" style="0" customWidth="1"/>
    <col min="11" max="12" width="10.75390625" style="0" customWidth="1"/>
    <col min="13" max="13" width="6.25390625" style="0" customWidth="1"/>
    <col min="16" max="16" width="5.75390625" style="0" customWidth="1"/>
  </cols>
  <sheetData>
    <row r="1" spans="2:12" ht="37.5" customHeight="1">
      <c r="B1" s="91" t="str">
        <f>'1 вид'!B1:L1</f>
        <v>Межрегиональные соревнования по художественной гимнастике на                              "Призы Главы города Бийска"</v>
      </c>
      <c r="C1" s="91"/>
      <c r="D1" s="91"/>
      <c r="E1" s="91"/>
      <c r="F1" s="91"/>
      <c r="G1" s="91"/>
      <c r="H1" s="91"/>
      <c r="I1" s="91"/>
      <c r="J1" s="91"/>
      <c r="K1" s="91"/>
      <c r="L1" s="91"/>
    </row>
    <row r="2" spans="2:12" ht="27.75" customHeight="1" thickBot="1">
      <c r="B2" s="12" t="str">
        <f>'1 вид'!B2</f>
        <v>Бийск, 21.09.17</v>
      </c>
      <c r="C2" s="89" t="s">
        <v>13</v>
      </c>
      <c r="D2" s="90"/>
      <c r="E2" s="90"/>
      <c r="F2" s="90"/>
      <c r="G2" s="90"/>
      <c r="H2" s="90"/>
      <c r="I2" s="90"/>
      <c r="J2" s="90"/>
      <c r="K2" s="92" t="str">
        <f>'1 вид'!K2</f>
        <v>с 2012</v>
      </c>
      <c r="L2" s="93"/>
    </row>
    <row r="3" spans="1:12" ht="32.25" thickBot="1">
      <c r="A3" s="7"/>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c r="C4" s="4" t="s">
        <v>27</v>
      </c>
      <c r="D4" s="65"/>
      <c r="E4" s="66"/>
      <c r="F4" s="68"/>
      <c r="G4" s="68"/>
      <c r="H4" s="68"/>
      <c r="I4" s="51">
        <f>D4+E4</f>
        <v>0</v>
      </c>
      <c r="J4" s="56"/>
      <c r="K4" s="81">
        <f>SUM(I4:I5)-SUM(J4:J5)</f>
        <v>0</v>
      </c>
      <c r="L4" s="83">
        <f>IF(K4&lt;=0,0,RANK(K4,K$4:K$304,0))</f>
        <v>0</v>
      </c>
      <c r="N4" s="25"/>
      <c r="O4" s="26" t="s">
        <v>21</v>
      </c>
      <c r="P4" s="27"/>
      <c r="Q4" s="28"/>
    </row>
    <row r="5" spans="1:17" ht="15.75" customHeight="1" thickBot="1">
      <c r="A5" s="78"/>
      <c r="B5" s="80"/>
      <c r="C5" s="5" t="s">
        <v>0</v>
      </c>
      <c r="D5" s="69"/>
      <c r="E5" s="70"/>
      <c r="F5" s="70"/>
      <c r="G5" s="70"/>
      <c r="H5" s="70"/>
      <c r="I5" s="57">
        <f>IF(D5&gt;0,10-D5-(IF(H5&gt;0,(SUM(E5:H5)-(MIN(E5:H5)+MAX(E5:H5)))/2,(E5+F5)/2)),0)</f>
        <v>0</v>
      </c>
      <c r="J5" s="58"/>
      <c r="K5" s="82"/>
      <c r="L5" s="84"/>
      <c r="N5" s="29"/>
      <c r="O5" s="11" t="s">
        <v>22</v>
      </c>
      <c r="P5" s="11"/>
      <c r="Q5" s="30"/>
    </row>
    <row r="6" spans="1:17" s="55" customFormat="1" ht="15.75" customHeight="1" thickBot="1">
      <c r="A6" s="78">
        <v>2</v>
      </c>
      <c r="B6" s="79"/>
      <c r="C6" s="4" t="s">
        <v>27</v>
      </c>
      <c r="D6" s="65"/>
      <c r="E6" s="66"/>
      <c r="F6" s="68"/>
      <c r="G6" s="68"/>
      <c r="H6" s="68"/>
      <c r="I6" s="51">
        <f>D6+E6</f>
        <v>0</v>
      </c>
      <c r="J6" s="56"/>
      <c r="K6" s="81">
        <f>SUM(I6:I7)-SUM(J6:J7)</f>
        <v>0</v>
      </c>
      <c r="L6" s="83">
        <f>IF(K6&lt;=0,0,RANK(K6,K$4:K$304,0))</f>
        <v>0</v>
      </c>
      <c r="N6" s="59"/>
      <c r="O6" s="60" t="s">
        <v>28</v>
      </c>
      <c r="P6" s="60"/>
      <c r="Q6" s="61"/>
    </row>
    <row r="7" spans="1:12" s="55" customFormat="1" ht="15.75" customHeight="1" thickBot="1" thickTop="1">
      <c r="A7" s="78"/>
      <c r="B7" s="80"/>
      <c r="C7" s="5" t="s">
        <v>0</v>
      </c>
      <c r="D7" s="69"/>
      <c r="E7" s="70"/>
      <c r="F7" s="70"/>
      <c r="G7" s="70"/>
      <c r="H7" s="70"/>
      <c r="I7" s="57">
        <f>IF(D7&gt;0,10-D7-(IF(H7&gt;0,(SUM(E7:H7)-(MIN(E7:H7)+MAX(E7:H7)))/2,(E7+F7)/2)),0)</f>
        <v>0</v>
      </c>
      <c r="J7" s="58"/>
      <c r="K7" s="82"/>
      <c r="L7" s="84"/>
    </row>
    <row r="8" spans="1:12" s="55" customFormat="1" ht="15.75">
      <c r="A8" s="78">
        <v>3</v>
      </c>
      <c r="B8" s="79"/>
      <c r="C8" s="4" t="s">
        <v>27</v>
      </c>
      <c r="D8" s="65"/>
      <c r="E8" s="66"/>
      <c r="F8" s="68"/>
      <c r="G8" s="68"/>
      <c r="H8" s="68"/>
      <c r="I8" s="51">
        <f>D8+E8</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c r="C10" s="4" t="s">
        <v>27</v>
      </c>
      <c r="D10" s="65"/>
      <c r="E10" s="66"/>
      <c r="F10" s="68"/>
      <c r="G10" s="68"/>
      <c r="H10" s="68"/>
      <c r="I10" s="51">
        <f>D10+E10</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c r="C12" s="4" t="s">
        <v>27</v>
      </c>
      <c r="D12" s="65"/>
      <c r="E12" s="66"/>
      <c r="F12" s="68"/>
      <c r="G12" s="68"/>
      <c r="H12" s="68"/>
      <c r="I12" s="51">
        <f>D12+E12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c r="C14" s="4" t="s">
        <v>27</v>
      </c>
      <c r="D14" s="65"/>
      <c r="E14" s="66"/>
      <c r="F14" s="68"/>
      <c r="G14" s="68"/>
      <c r="H14" s="68"/>
      <c r="I14" s="51">
        <f>D14+E14</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c r="C16" s="4" t="s">
        <v>27</v>
      </c>
      <c r="D16" s="65"/>
      <c r="E16" s="66"/>
      <c r="F16" s="68"/>
      <c r="G16" s="68"/>
      <c r="H16" s="68"/>
      <c r="I16" s="51">
        <f>D16+E16</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27</v>
      </c>
      <c r="D18" s="65"/>
      <c r="E18" s="66"/>
      <c r="F18" s="68"/>
      <c r="G18" s="68"/>
      <c r="H18" s="68"/>
      <c r="I18" s="51">
        <f>D18+E18</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27</v>
      </c>
      <c r="D20" s="65"/>
      <c r="E20" s="66"/>
      <c r="F20" s="68"/>
      <c r="G20" s="68"/>
      <c r="H20" s="68"/>
      <c r="I20" s="51">
        <f>D20+E20</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27</v>
      </c>
      <c r="D22" s="65"/>
      <c r="E22" s="66"/>
      <c r="F22" s="68"/>
      <c r="G22" s="68"/>
      <c r="H22" s="68"/>
      <c r="I22" s="51">
        <f>D22+E22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27</v>
      </c>
      <c r="D24" s="65"/>
      <c r="E24" s="66"/>
      <c r="F24" s="68"/>
      <c r="G24" s="68"/>
      <c r="H24" s="68"/>
      <c r="I24" s="51">
        <f>D24+E24</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27</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27</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27</v>
      </c>
      <c r="D30" s="65"/>
      <c r="E30" s="66"/>
      <c r="F30" s="68"/>
      <c r="G30" s="68"/>
      <c r="H30" s="68"/>
      <c r="I30" s="51">
        <f>D30+E30</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C2:J2"/>
    <mergeCell ref="A4:A5"/>
    <mergeCell ref="B4:B5"/>
    <mergeCell ref="K4:K5"/>
    <mergeCell ref="L4:L5"/>
    <mergeCell ref="B1:L1"/>
    <mergeCell ref="K2:L2"/>
    <mergeCell ref="A6:A7"/>
    <mergeCell ref="B6:B7"/>
    <mergeCell ref="K6:K7"/>
    <mergeCell ref="L6:L7"/>
    <mergeCell ref="A8:A9"/>
    <mergeCell ref="B8:B9"/>
    <mergeCell ref="K8:K9"/>
    <mergeCell ref="L8:L9"/>
    <mergeCell ref="A10:A11"/>
    <mergeCell ref="B10:B11"/>
    <mergeCell ref="K10:K11"/>
    <mergeCell ref="L10:L11"/>
    <mergeCell ref="A12:A13"/>
    <mergeCell ref="B12:B13"/>
    <mergeCell ref="K12:K13"/>
    <mergeCell ref="L12:L13"/>
    <mergeCell ref="A14:A15"/>
    <mergeCell ref="B14:B15"/>
    <mergeCell ref="K14:K15"/>
    <mergeCell ref="L14:L15"/>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A172:A173"/>
    <mergeCell ref="B172:B173"/>
    <mergeCell ref="K172:K173"/>
    <mergeCell ref="L172:L173"/>
    <mergeCell ref="A174:A175"/>
    <mergeCell ref="B174:B175"/>
    <mergeCell ref="K174:K175"/>
    <mergeCell ref="L174:L175"/>
    <mergeCell ref="A176:A177"/>
    <mergeCell ref="B176:B177"/>
    <mergeCell ref="K176:K177"/>
    <mergeCell ref="L176:L177"/>
    <mergeCell ref="A178:A179"/>
    <mergeCell ref="B178:B179"/>
    <mergeCell ref="K178:K179"/>
    <mergeCell ref="L178:L179"/>
    <mergeCell ref="A180:A181"/>
    <mergeCell ref="B180:B181"/>
    <mergeCell ref="K180:K181"/>
    <mergeCell ref="L180:L181"/>
    <mergeCell ref="A182:A183"/>
    <mergeCell ref="B182:B183"/>
    <mergeCell ref="K182:K183"/>
    <mergeCell ref="L182:L183"/>
    <mergeCell ref="A184:A185"/>
    <mergeCell ref="B184:B185"/>
    <mergeCell ref="K184:K185"/>
    <mergeCell ref="L184:L185"/>
    <mergeCell ref="A186:A187"/>
    <mergeCell ref="B186:B187"/>
    <mergeCell ref="K186:K187"/>
    <mergeCell ref="L186:L187"/>
    <mergeCell ref="A188:A189"/>
    <mergeCell ref="B188:B189"/>
    <mergeCell ref="K188:K189"/>
    <mergeCell ref="L188:L189"/>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A236:A237"/>
    <mergeCell ref="B236:B237"/>
    <mergeCell ref="K236:K237"/>
    <mergeCell ref="L236:L237"/>
    <mergeCell ref="A234:A235"/>
    <mergeCell ref="B234:B235"/>
    <mergeCell ref="K234:K235"/>
    <mergeCell ref="L234:L235"/>
    <mergeCell ref="K242:K243"/>
    <mergeCell ref="L242:L243"/>
    <mergeCell ref="K240:K241"/>
    <mergeCell ref="L240:L241"/>
    <mergeCell ref="A240:A241"/>
    <mergeCell ref="B240:B241"/>
    <mergeCell ref="A238:A239"/>
    <mergeCell ref="B238:B239"/>
    <mergeCell ref="A244:A245"/>
    <mergeCell ref="B244:B245"/>
    <mergeCell ref="K244:K245"/>
    <mergeCell ref="L244:L245"/>
    <mergeCell ref="K238:K239"/>
    <mergeCell ref="L238:L239"/>
    <mergeCell ref="A242:A243"/>
    <mergeCell ref="B242:B243"/>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4.xml><?xml version="1.0" encoding="utf-8"?>
<worksheet xmlns="http://schemas.openxmlformats.org/spreadsheetml/2006/main" xmlns:r="http://schemas.openxmlformats.org/officeDocument/2006/relationships">
  <sheetPr codeName="Лист4"/>
  <dimension ref="A1:Q308"/>
  <sheetViews>
    <sheetView zoomScalePageLayoutView="0" workbookViewId="0" topLeftCell="A1">
      <selection activeCell="F306" sqref="F306:G308"/>
    </sheetView>
  </sheetViews>
  <sheetFormatPr defaultColWidth="9.00390625" defaultRowHeight="12.75"/>
  <cols>
    <col min="1" max="1" width="3.7539062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75390625" style="0" customWidth="1"/>
    <col min="17" max="17" width="5.75390625" style="0" customWidth="1"/>
  </cols>
  <sheetData>
    <row r="1" spans="2:12" ht="37.5" customHeight="1">
      <c r="B1" s="91" t="str">
        <f>'1 вид'!B1:L1</f>
        <v>Межрегиональные соревнования по художественной гимнастике на                              "Призы Главы города Бийска"</v>
      </c>
      <c r="C1" s="94"/>
      <c r="D1" s="94"/>
      <c r="E1" s="94"/>
      <c r="F1" s="94"/>
      <c r="G1" s="94"/>
      <c r="H1" s="94"/>
      <c r="I1" s="94"/>
      <c r="J1" s="94"/>
      <c r="K1" s="94"/>
      <c r="L1" s="94"/>
    </row>
    <row r="2" spans="2:12" ht="27.75" customHeight="1" thickBot="1">
      <c r="B2" s="12" t="str">
        <f>'1 вид'!B2</f>
        <v>Бийск, 21.09.17</v>
      </c>
      <c r="C2" s="95" t="s">
        <v>14</v>
      </c>
      <c r="D2" s="95"/>
      <c r="E2" s="95"/>
      <c r="F2" s="95"/>
      <c r="G2" s="95"/>
      <c r="H2" s="95"/>
      <c r="I2" s="95"/>
      <c r="J2" s="95"/>
      <c r="K2" s="96" t="str">
        <f>'1 вид'!K2:L2</f>
        <v>с 2012</v>
      </c>
      <c r="L2" s="96"/>
    </row>
    <row r="3" spans="1:12" ht="32.25" thickBot="1">
      <c r="A3" s="7"/>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c r="C4" s="4" t="s">
        <v>27</v>
      </c>
      <c r="D4" s="65"/>
      <c r="E4" s="66"/>
      <c r="F4" s="68"/>
      <c r="G4" s="68"/>
      <c r="H4" s="68"/>
      <c r="I4" s="51">
        <f>D4+E4</f>
        <v>0</v>
      </c>
      <c r="J4" s="56"/>
      <c r="K4" s="81">
        <f>SUM(I4:I5)-SUM(J4:J5)</f>
        <v>0</v>
      </c>
      <c r="L4" s="83">
        <f>IF(K4&lt;=0,0,RANK(K4,K$4:K$304,0))</f>
        <v>0</v>
      </c>
      <c r="N4" s="25"/>
      <c r="O4" s="26" t="s">
        <v>21</v>
      </c>
      <c r="P4" s="27"/>
      <c r="Q4" s="28"/>
    </row>
    <row r="5" spans="1:17" ht="15.75" customHeight="1" thickBot="1">
      <c r="A5" s="78"/>
      <c r="B5" s="80"/>
      <c r="C5" s="5" t="s">
        <v>0</v>
      </c>
      <c r="D5" s="69"/>
      <c r="E5" s="70"/>
      <c r="F5" s="70"/>
      <c r="G5" s="70"/>
      <c r="H5" s="70"/>
      <c r="I5" s="57">
        <f>IF(D5&gt;0,10-D5-(IF(H5&gt;0,(SUM(E5:H5)-(MIN(E5:H5)+MAX(E5:H5)))/2,(E5+F5)/2)),0)</f>
        <v>0</v>
      </c>
      <c r="J5" s="58"/>
      <c r="K5" s="82"/>
      <c r="L5" s="84"/>
      <c r="N5" s="29"/>
      <c r="O5" s="11" t="s">
        <v>22</v>
      </c>
      <c r="P5" s="11"/>
      <c r="Q5" s="30"/>
    </row>
    <row r="6" spans="1:17" s="55" customFormat="1" ht="15.75" customHeight="1" thickBot="1">
      <c r="A6" s="78">
        <v>2</v>
      </c>
      <c r="B6" s="79"/>
      <c r="C6" s="4" t="s">
        <v>27</v>
      </c>
      <c r="D6" s="65"/>
      <c r="E6" s="66"/>
      <c r="F6" s="68"/>
      <c r="G6" s="68"/>
      <c r="H6" s="68"/>
      <c r="I6" s="51">
        <f>D6+E6</f>
        <v>0</v>
      </c>
      <c r="J6" s="56"/>
      <c r="K6" s="81">
        <f>SUM(I6:I7)-SUM(J6:J7)</f>
        <v>0</v>
      </c>
      <c r="L6" s="83">
        <f>IF(K6&lt;=0,0,RANK(K6,K$4:K$304,0))</f>
        <v>0</v>
      </c>
      <c r="N6" s="59"/>
      <c r="O6" s="60" t="s">
        <v>28</v>
      </c>
      <c r="P6" s="60"/>
      <c r="Q6" s="61"/>
    </row>
    <row r="7" spans="1:12" s="55" customFormat="1" ht="15.75" customHeight="1" thickBot="1" thickTop="1">
      <c r="A7" s="78"/>
      <c r="B7" s="80"/>
      <c r="C7" s="5" t="s">
        <v>0</v>
      </c>
      <c r="D7" s="69"/>
      <c r="E7" s="70"/>
      <c r="F7" s="70"/>
      <c r="G7" s="70"/>
      <c r="H7" s="70"/>
      <c r="I7" s="57">
        <f>IF(D7&gt;0,10-D7-(IF(H7&gt;0,(SUM(E7:H7)-(MIN(E7:H7)+MAX(E7:H7)))/2,(E7+F7)/2)),0)</f>
        <v>0</v>
      </c>
      <c r="J7" s="58"/>
      <c r="K7" s="82"/>
      <c r="L7" s="84"/>
    </row>
    <row r="8" spans="1:12" s="55" customFormat="1" ht="15.75">
      <c r="A8" s="78">
        <v>3</v>
      </c>
      <c r="B8" s="79"/>
      <c r="C8" s="4" t="s">
        <v>27</v>
      </c>
      <c r="D8" s="65"/>
      <c r="E8" s="66"/>
      <c r="F8" s="68"/>
      <c r="G8" s="68"/>
      <c r="H8" s="68"/>
      <c r="I8" s="51">
        <f>D8+E8</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c r="C10" s="4" t="s">
        <v>27</v>
      </c>
      <c r="D10" s="65"/>
      <c r="E10" s="66"/>
      <c r="F10" s="68"/>
      <c r="G10" s="68"/>
      <c r="H10" s="68"/>
      <c r="I10" s="51">
        <f>D10+E10</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c r="C12" s="4" t="s">
        <v>27</v>
      </c>
      <c r="D12" s="65"/>
      <c r="E12" s="66"/>
      <c r="F12" s="68"/>
      <c r="G12" s="68"/>
      <c r="H12" s="68"/>
      <c r="I12" s="51">
        <f>D12+E12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c r="C14" s="4" t="s">
        <v>27</v>
      </c>
      <c r="D14" s="65"/>
      <c r="E14" s="66"/>
      <c r="F14" s="68"/>
      <c r="G14" s="68"/>
      <c r="H14" s="68"/>
      <c r="I14" s="51">
        <f>D14+E14</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c r="C16" s="4" t="s">
        <v>27</v>
      </c>
      <c r="D16" s="65"/>
      <c r="E16" s="66"/>
      <c r="F16" s="68"/>
      <c r="G16" s="68"/>
      <c r="H16" s="68"/>
      <c r="I16" s="51">
        <f>D16+E16</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27</v>
      </c>
      <c r="D18" s="65"/>
      <c r="E18" s="66"/>
      <c r="F18" s="68"/>
      <c r="G18" s="68"/>
      <c r="H18" s="68"/>
      <c r="I18" s="51">
        <f>D18+E18</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27</v>
      </c>
      <c r="D20" s="65"/>
      <c r="E20" s="66"/>
      <c r="F20" s="68"/>
      <c r="G20" s="68"/>
      <c r="H20" s="68"/>
      <c r="I20" s="51">
        <f>D20+E20</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27</v>
      </c>
      <c r="D22" s="65"/>
      <c r="E22" s="66"/>
      <c r="F22" s="68"/>
      <c r="G22" s="68"/>
      <c r="H22" s="68"/>
      <c r="I22" s="51">
        <f>D22+E22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27</v>
      </c>
      <c r="D24" s="65"/>
      <c r="E24" s="66"/>
      <c r="F24" s="68"/>
      <c r="G24" s="68"/>
      <c r="H24" s="68"/>
      <c r="I24" s="51">
        <f>D24+E24</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27</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27</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27</v>
      </c>
      <c r="D30" s="65"/>
      <c r="E30" s="66"/>
      <c r="F30" s="68"/>
      <c r="G30" s="68"/>
      <c r="H30" s="68"/>
      <c r="I30" s="51">
        <f>D30+E30</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B1:L1"/>
    <mergeCell ref="C2:J2"/>
    <mergeCell ref="K2:L2"/>
    <mergeCell ref="A4:A5"/>
    <mergeCell ref="B4:B5"/>
    <mergeCell ref="K4:K5"/>
    <mergeCell ref="L4:L5"/>
    <mergeCell ref="A6:A7"/>
    <mergeCell ref="B6:B7"/>
    <mergeCell ref="K6:K7"/>
    <mergeCell ref="L6:L7"/>
    <mergeCell ref="A8:A9"/>
    <mergeCell ref="B8:B9"/>
    <mergeCell ref="K8:K9"/>
    <mergeCell ref="L8:L9"/>
    <mergeCell ref="A10:A11"/>
    <mergeCell ref="B10:B11"/>
    <mergeCell ref="K10:K11"/>
    <mergeCell ref="L10:L11"/>
    <mergeCell ref="A12:A13"/>
    <mergeCell ref="B12:B13"/>
    <mergeCell ref="K12:K13"/>
    <mergeCell ref="L12:L13"/>
    <mergeCell ref="A14:A15"/>
    <mergeCell ref="B14:B15"/>
    <mergeCell ref="K14:K15"/>
    <mergeCell ref="L14:L15"/>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A172:A173"/>
    <mergeCell ref="B172:B173"/>
    <mergeCell ref="K172:K173"/>
    <mergeCell ref="L172:L173"/>
    <mergeCell ref="A174:A175"/>
    <mergeCell ref="B174:B175"/>
    <mergeCell ref="K174:K175"/>
    <mergeCell ref="L174:L175"/>
    <mergeCell ref="A176:A177"/>
    <mergeCell ref="B176:B177"/>
    <mergeCell ref="K176:K177"/>
    <mergeCell ref="L176:L177"/>
    <mergeCell ref="A178:A179"/>
    <mergeCell ref="B178:B179"/>
    <mergeCell ref="K178:K179"/>
    <mergeCell ref="L178:L179"/>
    <mergeCell ref="A180:A181"/>
    <mergeCell ref="B180:B181"/>
    <mergeCell ref="K180:K181"/>
    <mergeCell ref="L180:L181"/>
    <mergeCell ref="A182:A183"/>
    <mergeCell ref="B182:B183"/>
    <mergeCell ref="K182:K183"/>
    <mergeCell ref="L182:L183"/>
    <mergeCell ref="A184:A185"/>
    <mergeCell ref="B184:B185"/>
    <mergeCell ref="K184:K185"/>
    <mergeCell ref="L184:L185"/>
    <mergeCell ref="A186:A187"/>
    <mergeCell ref="B186:B187"/>
    <mergeCell ref="K186:K187"/>
    <mergeCell ref="L186:L187"/>
    <mergeCell ref="A188:A189"/>
    <mergeCell ref="B188:B189"/>
    <mergeCell ref="K188:K189"/>
    <mergeCell ref="L188:L189"/>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A236:A237"/>
    <mergeCell ref="B236:B237"/>
    <mergeCell ref="K236:K237"/>
    <mergeCell ref="L236:L237"/>
    <mergeCell ref="A234:A235"/>
    <mergeCell ref="B234:B235"/>
    <mergeCell ref="K234:K235"/>
    <mergeCell ref="L234:L235"/>
    <mergeCell ref="K242:K243"/>
    <mergeCell ref="L242:L243"/>
    <mergeCell ref="K240:K241"/>
    <mergeCell ref="L240:L241"/>
    <mergeCell ref="A240:A241"/>
    <mergeCell ref="B240:B241"/>
    <mergeCell ref="A238:A239"/>
    <mergeCell ref="B238:B239"/>
    <mergeCell ref="A244:A245"/>
    <mergeCell ref="B244:B245"/>
    <mergeCell ref="K244:K245"/>
    <mergeCell ref="L244:L245"/>
    <mergeCell ref="K238:K239"/>
    <mergeCell ref="L238:L239"/>
    <mergeCell ref="A242:A243"/>
    <mergeCell ref="B242:B243"/>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5.xml><?xml version="1.0" encoding="utf-8"?>
<worksheet xmlns="http://schemas.openxmlformats.org/spreadsheetml/2006/main" xmlns:r="http://schemas.openxmlformats.org/officeDocument/2006/relationships">
  <sheetPr codeName="Лист5"/>
  <dimension ref="A1:Q308"/>
  <sheetViews>
    <sheetView zoomScalePageLayoutView="0" workbookViewId="0" topLeftCell="A1">
      <selection activeCell="F306" sqref="F306:G308"/>
    </sheetView>
  </sheetViews>
  <sheetFormatPr defaultColWidth="9.00390625" defaultRowHeight="12.75"/>
  <cols>
    <col min="1" max="1" width="3.87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125" style="0" customWidth="1"/>
    <col min="17" max="17" width="6.75390625" style="0" customWidth="1"/>
  </cols>
  <sheetData>
    <row r="1" spans="2:12" ht="37.5" customHeight="1">
      <c r="B1" s="91" t="str">
        <f>'1 вид'!B1:L1</f>
        <v>Межрегиональные соревнования по художественной гимнастике на                              "Призы Главы города Бийска"</v>
      </c>
      <c r="C1" s="94"/>
      <c r="D1" s="94"/>
      <c r="E1" s="94"/>
      <c r="F1" s="94"/>
      <c r="G1" s="94"/>
      <c r="H1" s="94"/>
      <c r="I1" s="94"/>
      <c r="J1" s="94"/>
      <c r="K1" s="94"/>
      <c r="L1" s="94"/>
    </row>
    <row r="2" spans="2:12" ht="27.75" customHeight="1" thickBot="1">
      <c r="B2" s="12" t="str">
        <f>'1 вид'!B2</f>
        <v>Бийск, 21.09.17</v>
      </c>
      <c r="C2" s="95" t="s">
        <v>15</v>
      </c>
      <c r="D2" s="95"/>
      <c r="E2" s="95"/>
      <c r="F2" s="95"/>
      <c r="G2" s="95"/>
      <c r="H2" s="95"/>
      <c r="I2" s="95"/>
      <c r="J2" s="95"/>
      <c r="K2" s="96" t="str">
        <f>'1 вид'!K2:L2</f>
        <v>с 2012</v>
      </c>
      <c r="L2" s="96"/>
    </row>
    <row r="3" spans="1:12" ht="32.25" thickBot="1">
      <c r="A3" s="7"/>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c r="C4" s="4" t="s">
        <v>27</v>
      </c>
      <c r="D4" s="65"/>
      <c r="E4" s="66"/>
      <c r="F4" s="68"/>
      <c r="G4" s="68"/>
      <c r="H4" s="68"/>
      <c r="I4" s="51">
        <f>D4+E4</f>
        <v>0</v>
      </c>
      <c r="J4" s="56"/>
      <c r="K4" s="81">
        <f>SUM(I4:I5)-SUM(J4:J5)</f>
        <v>0</v>
      </c>
      <c r="L4" s="83">
        <f>IF(K4&lt;=0,0,RANK(K4,K$4:K$304,0))</f>
        <v>0</v>
      </c>
      <c r="N4" s="25"/>
      <c r="O4" s="26" t="s">
        <v>21</v>
      </c>
      <c r="P4" s="27"/>
      <c r="Q4" s="28"/>
    </row>
    <row r="5" spans="1:17" ht="15.75" customHeight="1" thickBot="1">
      <c r="A5" s="78"/>
      <c r="B5" s="80"/>
      <c r="C5" s="5" t="s">
        <v>0</v>
      </c>
      <c r="D5" s="69"/>
      <c r="E5" s="70"/>
      <c r="F5" s="70"/>
      <c r="G5" s="70"/>
      <c r="H5" s="70"/>
      <c r="I5" s="57">
        <f>IF(D5&gt;0,10-D5-(IF(H5&gt;0,(SUM(E5:H5)-(MIN(E5:H5)+MAX(E5:H5)))/2,(E5+F5)/2)),0)</f>
        <v>0</v>
      </c>
      <c r="J5" s="58"/>
      <c r="K5" s="82"/>
      <c r="L5" s="84"/>
      <c r="N5" s="29"/>
      <c r="O5" s="11" t="s">
        <v>22</v>
      </c>
      <c r="P5" s="11"/>
      <c r="Q5" s="30"/>
    </row>
    <row r="6" spans="1:17" s="55" customFormat="1" ht="15.75" customHeight="1" thickBot="1">
      <c r="A6" s="78">
        <v>2</v>
      </c>
      <c r="B6" s="79"/>
      <c r="C6" s="4" t="s">
        <v>27</v>
      </c>
      <c r="D6" s="65"/>
      <c r="E6" s="66"/>
      <c r="F6" s="68"/>
      <c r="G6" s="68"/>
      <c r="H6" s="68"/>
      <c r="I6" s="51">
        <f>D6+E6</f>
        <v>0</v>
      </c>
      <c r="J6" s="56"/>
      <c r="K6" s="81">
        <f>SUM(I6:I7)-SUM(J6:J7)</f>
        <v>0</v>
      </c>
      <c r="L6" s="83">
        <f>IF(K6&lt;=0,0,RANK(K6,K$4:K$304,0))</f>
        <v>0</v>
      </c>
      <c r="N6" s="59"/>
      <c r="O6" s="60" t="s">
        <v>28</v>
      </c>
      <c r="P6" s="60"/>
      <c r="Q6" s="61"/>
    </row>
    <row r="7" spans="1:12" s="55" customFormat="1" ht="15.75" customHeight="1" thickBot="1" thickTop="1">
      <c r="A7" s="78"/>
      <c r="B7" s="80"/>
      <c r="C7" s="5" t="s">
        <v>0</v>
      </c>
      <c r="D7" s="69"/>
      <c r="E7" s="70"/>
      <c r="F7" s="70"/>
      <c r="G7" s="70"/>
      <c r="H7" s="70"/>
      <c r="I7" s="57">
        <f>IF(D7&gt;0,10-D7-(IF(H7&gt;0,(SUM(E7:H7)-(MIN(E7:H7)+MAX(E7:H7)))/2,(E7+F7)/2)),0)</f>
        <v>0</v>
      </c>
      <c r="J7" s="58"/>
      <c r="K7" s="82"/>
      <c r="L7" s="84"/>
    </row>
    <row r="8" spans="1:12" s="55" customFormat="1" ht="15.75">
      <c r="A8" s="78">
        <v>3</v>
      </c>
      <c r="B8" s="79"/>
      <c r="C8" s="4" t="s">
        <v>27</v>
      </c>
      <c r="D8" s="65"/>
      <c r="E8" s="66"/>
      <c r="F8" s="68"/>
      <c r="G8" s="68"/>
      <c r="H8" s="68"/>
      <c r="I8" s="51">
        <f>D8+E8</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c r="C10" s="4" t="s">
        <v>27</v>
      </c>
      <c r="D10" s="65"/>
      <c r="E10" s="66"/>
      <c r="F10" s="68"/>
      <c r="G10" s="68"/>
      <c r="H10" s="68"/>
      <c r="I10" s="51">
        <f>D10+E10</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c r="C12" s="4" t="s">
        <v>27</v>
      </c>
      <c r="D12" s="65"/>
      <c r="E12" s="66"/>
      <c r="F12" s="68"/>
      <c r="G12" s="68"/>
      <c r="H12" s="68"/>
      <c r="I12" s="51">
        <f>D12+E12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c r="C14" s="4" t="s">
        <v>27</v>
      </c>
      <c r="D14" s="65"/>
      <c r="E14" s="66"/>
      <c r="F14" s="68"/>
      <c r="G14" s="68"/>
      <c r="H14" s="68"/>
      <c r="I14" s="51">
        <f>D14+E14</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c r="C16" s="4" t="s">
        <v>27</v>
      </c>
      <c r="D16" s="65"/>
      <c r="E16" s="66"/>
      <c r="F16" s="68"/>
      <c r="G16" s="68"/>
      <c r="H16" s="68"/>
      <c r="I16" s="51">
        <f>D16+E16</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27</v>
      </c>
      <c r="D18" s="65"/>
      <c r="E18" s="66"/>
      <c r="F18" s="68"/>
      <c r="G18" s="68"/>
      <c r="H18" s="68"/>
      <c r="I18" s="51">
        <f>D18+E18</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27</v>
      </c>
      <c r="D20" s="65"/>
      <c r="E20" s="66"/>
      <c r="F20" s="68"/>
      <c r="G20" s="68"/>
      <c r="H20" s="68"/>
      <c r="I20" s="51">
        <f>D20+E20</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27</v>
      </c>
      <c r="D22" s="65"/>
      <c r="E22" s="66"/>
      <c r="F22" s="68"/>
      <c r="G22" s="68"/>
      <c r="H22" s="68"/>
      <c r="I22" s="51">
        <f>D22+E22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27</v>
      </c>
      <c r="D24" s="65"/>
      <c r="E24" s="66"/>
      <c r="F24" s="68"/>
      <c r="G24" s="68"/>
      <c r="H24" s="68"/>
      <c r="I24" s="51">
        <f>D24+E24</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27</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27</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27</v>
      </c>
      <c r="D30" s="65"/>
      <c r="E30" s="66"/>
      <c r="F30" s="68"/>
      <c r="G30" s="68"/>
      <c r="H30" s="68"/>
      <c r="I30" s="51">
        <f>D30+E30</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B1:L1"/>
    <mergeCell ref="C2:J2"/>
    <mergeCell ref="K2:L2"/>
    <mergeCell ref="A4:A5"/>
    <mergeCell ref="B4:B5"/>
    <mergeCell ref="K4:K5"/>
    <mergeCell ref="L4:L5"/>
    <mergeCell ref="A6:A7"/>
    <mergeCell ref="B6:B7"/>
    <mergeCell ref="K6:K7"/>
    <mergeCell ref="L6:L7"/>
    <mergeCell ref="A8:A9"/>
    <mergeCell ref="B8:B9"/>
    <mergeCell ref="K8:K9"/>
    <mergeCell ref="L8:L9"/>
    <mergeCell ref="A10:A11"/>
    <mergeCell ref="B10:B11"/>
    <mergeCell ref="K10:K11"/>
    <mergeCell ref="L10:L11"/>
    <mergeCell ref="A12:A13"/>
    <mergeCell ref="B12:B13"/>
    <mergeCell ref="K12:K13"/>
    <mergeCell ref="L12:L13"/>
    <mergeCell ref="A14:A15"/>
    <mergeCell ref="B14:B15"/>
    <mergeCell ref="K14:K15"/>
    <mergeCell ref="L14:L15"/>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A172:A173"/>
    <mergeCell ref="B172:B173"/>
    <mergeCell ref="K172:K173"/>
    <mergeCell ref="L172:L173"/>
    <mergeCell ref="A174:A175"/>
    <mergeCell ref="B174:B175"/>
    <mergeCell ref="K174:K175"/>
    <mergeCell ref="L174:L175"/>
    <mergeCell ref="A176:A177"/>
    <mergeCell ref="B176:B177"/>
    <mergeCell ref="K176:K177"/>
    <mergeCell ref="L176:L177"/>
    <mergeCell ref="A178:A179"/>
    <mergeCell ref="B178:B179"/>
    <mergeCell ref="K178:K179"/>
    <mergeCell ref="L178:L179"/>
    <mergeCell ref="A180:A181"/>
    <mergeCell ref="B180:B181"/>
    <mergeCell ref="K180:K181"/>
    <mergeCell ref="L180:L181"/>
    <mergeCell ref="A182:A183"/>
    <mergeCell ref="B182:B183"/>
    <mergeCell ref="K182:K183"/>
    <mergeCell ref="L182:L183"/>
    <mergeCell ref="A184:A185"/>
    <mergeCell ref="B184:B185"/>
    <mergeCell ref="K184:K185"/>
    <mergeCell ref="L184:L185"/>
    <mergeCell ref="A186:A187"/>
    <mergeCell ref="B186:B187"/>
    <mergeCell ref="K186:K187"/>
    <mergeCell ref="L186:L187"/>
    <mergeCell ref="A188:A189"/>
    <mergeCell ref="B188:B189"/>
    <mergeCell ref="K188:K189"/>
    <mergeCell ref="L188:L189"/>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A236:A237"/>
    <mergeCell ref="B236:B237"/>
    <mergeCell ref="K236:K237"/>
    <mergeCell ref="L236:L237"/>
    <mergeCell ref="A234:A235"/>
    <mergeCell ref="B234:B235"/>
    <mergeCell ref="K234:K235"/>
    <mergeCell ref="L234:L235"/>
    <mergeCell ref="K242:K243"/>
    <mergeCell ref="L242:L243"/>
    <mergeCell ref="K240:K241"/>
    <mergeCell ref="L240:L241"/>
    <mergeCell ref="A240:A241"/>
    <mergeCell ref="B240:B241"/>
    <mergeCell ref="A238:A239"/>
    <mergeCell ref="B238:B239"/>
    <mergeCell ref="A244:A245"/>
    <mergeCell ref="B244:B245"/>
    <mergeCell ref="K244:K245"/>
    <mergeCell ref="L244:L245"/>
    <mergeCell ref="K238:K239"/>
    <mergeCell ref="L238:L239"/>
    <mergeCell ref="A242:A243"/>
    <mergeCell ref="B242:B243"/>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6.xml><?xml version="1.0" encoding="utf-8"?>
<worksheet xmlns="http://schemas.openxmlformats.org/spreadsheetml/2006/main" xmlns:r="http://schemas.openxmlformats.org/officeDocument/2006/relationships">
  <sheetPr codeName="Лист6"/>
  <dimension ref="A1:Q158"/>
  <sheetViews>
    <sheetView showZeros="0" tabSelected="1" zoomScalePageLayoutView="0" workbookViewId="0" topLeftCell="A1">
      <selection activeCell="D3" sqref="D1:D16384"/>
    </sheetView>
  </sheetViews>
  <sheetFormatPr defaultColWidth="9.00390625" defaultRowHeight="12.75"/>
  <cols>
    <col min="1" max="1" width="3.875" style="3" customWidth="1"/>
    <col min="2" max="2" width="26.25390625" style="0" customWidth="1"/>
    <col min="3" max="3" width="7.875" style="0" customWidth="1"/>
    <col min="4" max="4" width="9.25390625" style="0" hidden="1" customWidth="1"/>
    <col min="5" max="5" width="35.00390625" style="0" customWidth="1"/>
    <col min="6" max="6" width="37.25390625" style="0" customWidth="1"/>
    <col min="9" max="10" width="0" style="0" hidden="1" customWidth="1"/>
    <col min="11" max="11" width="10.375" style="0" customWidth="1"/>
    <col min="12" max="12" width="9.875" style="0" customWidth="1"/>
    <col min="14" max="14" width="6.25390625" style="0" customWidth="1"/>
    <col min="17" max="17" width="5.625" style="0" customWidth="1"/>
  </cols>
  <sheetData>
    <row r="1" spans="2:15" ht="60.75" customHeight="1">
      <c r="B1" s="97" t="s">
        <v>61</v>
      </c>
      <c r="C1" s="97"/>
      <c r="D1" s="97"/>
      <c r="E1" s="97"/>
      <c r="F1" s="97"/>
      <c r="G1" s="98"/>
      <c r="H1" s="98"/>
      <c r="I1" s="98"/>
      <c r="J1" s="98"/>
      <c r="K1" s="98"/>
      <c r="L1" s="98"/>
      <c r="M1" s="2"/>
      <c r="N1" s="2"/>
      <c r="O1" s="2"/>
    </row>
    <row r="2" spans="2:12" ht="33.75" customHeight="1" thickBot="1">
      <c r="B2" s="99" t="s">
        <v>44</v>
      </c>
      <c r="C2" s="99"/>
      <c r="D2" s="99"/>
      <c r="E2" s="99"/>
      <c r="F2" s="99"/>
      <c r="G2" s="99"/>
      <c r="H2" s="99"/>
      <c r="I2" s="99"/>
      <c r="J2" s="99"/>
      <c r="K2" s="99"/>
      <c r="L2" s="99"/>
    </row>
    <row r="3" spans="1:12" ht="40.5" customHeight="1" thickBot="1">
      <c r="A3" s="7">
        <v>7</v>
      </c>
      <c r="B3" s="20" t="s">
        <v>11</v>
      </c>
      <c r="C3" s="36" t="s">
        <v>18</v>
      </c>
      <c r="D3" s="36" t="s">
        <v>26</v>
      </c>
      <c r="E3" s="36" t="s">
        <v>19</v>
      </c>
      <c r="F3" s="36" t="s">
        <v>24</v>
      </c>
      <c r="G3" s="22" t="s">
        <v>6</v>
      </c>
      <c r="H3" s="22" t="s">
        <v>7</v>
      </c>
      <c r="I3" s="22" t="s">
        <v>8</v>
      </c>
      <c r="J3" s="22" t="s">
        <v>9</v>
      </c>
      <c r="K3" s="22" t="s">
        <v>3</v>
      </c>
      <c r="L3" s="23" t="s">
        <v>2</v>
      </c>
    </row>
    <row r="4" spans="1:12" ht="15.75" customHeight="1">
      <c r="A4" s="3">
        <v>1</v>
      </c>
      <c r="B4" s="17" t="str">
        <f>Sort!C5</f>
        <v>Мищенко Ульяна</v>
      </c>
      <c r="C4" s="16">
        <f>Sort!D5</f>
        <v>2012</v>
      </c>
      <c r="D4" s="16">
        <f>Sort!E5</f>
        <v>0</v>
      </c>
      <c r="E4" s="16" t="str">
        <f>Sort!F5</f>
        <v>Бийск ДЮСШ "Заря"</v>
      </c>
      <c r="F4" s="16" t="str">
        <f>Sort!G5</f>
        <v>Зайцева А.С.</v>
      </c>
      <c r="G4" s="6">
        <f aca="true" t="shared" si="0" ref="G4:G35">$A$3-$A$3+NRankName(1,B4)</f>
        <v>7.250000000000001</v>
      </c>
      <c r="H4" s="6">
        <f aca="true" t="shared" si="1" ref="H4:H35">$A$3-$A$3+NRankName(2,B4)</f>
        <v>0</v>
      </c>
      <c r="I4" s="6">
        <f aca="true" t="shared" si="2" ref="I4:I35">$A$3-$A$3+NRankName(3,B4)</f>
        <v>0</v>
      </c>
      <c r="J4" s="6">
        <f aca="true" t="shared" si="3" ref="J4:J35">$A$3-$A$3+NRankName(4,B4)</f>
        <v>0</v>
      </c>
      <c r="K4" s="8">
        <f aca="true" t="shared" si="4" ref="K4:K35">SUM(G4:J4)</f>
        <v>7.250000000000001</v>
      </c>
      <c r="L4" s="9">
        <f aca="true" t="shared" si="5" ref="L4:L35">IF(K4&lt;=0,"",RANK(K4,K$4:K$153,0))</f>
        <v>1</v>
      </c>
    </row>
    <row r="5" spans="1:12" ht="15.75" customHeight="1">
      <c r="A5" s="3">
        <v>2</v>
      </c>
      <c r="B5" s="17" t="str">
        <f>Sort!C12</f>
        <v>Селезнёва Алиса</v>
      </c>
      <c r="C5" s="16">
        <f>Sort!D12</f>
        <v>2012</v>
      </c>
      <c r="D5" s="16">
        <f>Sort!E12</f>
        <v>0</v>
      </c>
      <c r="E5" s="16" t="str">
        <f>Sort!F12</f>
        <v>Бийск ДЮСШ "Заря"</v>
      </c>
      <c r="F5" s="16" t="str">
        <f>Sort!G12</f>
        <v>Федосеева И.В.</v>
      </c>
      <c r="G5" s="6">
        <f t="shared" si="0"/>
        <v>7.250000000000001</v>
      </c>
      <c r="H5" s="6">
        <f t="shared" si="1"/>
        <v>0</v>
      </c>
      <c r="I5" s="6">
        <f t="shared" si="2"/>
        <v>0</v>
      </c>
      <c r="J5" s="6">
        <f t="shared" si="3"/>
        <v>0</v>
      </c>
      <c r="K5" s="8">
        <f t="shared" si="4"/>
        <v>7.250000000000001</v>
      </c>
      <c r="L5" s="9">
        <f t="shared" si="5"/>
        <v>1</v>
      </c>
    </row>
    <row r="6" spans="1:12" ht="15.75" customHeight="1">
      <c r="A6" s="3">
        <v>3</v>
      </c>
      <c r="B6" s="17" t="str">
        <f>Sort!C14</f>
        <v>Фальшевская Анна</v>
      </c>
      <c r="C6" s="16">
        <f>Sort!D14</f>
        <v>2012</v>
      </c>
      <c r="D6" s="16">
        <f>Sort!E14</f>
        <v>0</v>
      </c>
      <c r="E6" s="16" t="str">
        <f>Sort!F14</f>
        <v>Бийск ДЮСШ "Заря"</v>
      </c>
      <c r="F6" s="16" t="str">
        <f>Sort!G14</f>
        <v>Федосеева И.В.</v>
      </c>
      <c r="G6" s="6">
        <f t="shared" si="0"/>
        <v>7</v>
      </c>
      <c r="H6" s="6">
        <f t="shared" si="1"/>
        <v>0</v>
      </c>
      <c r="I6" s="6">
        <f t="shared" si="2"/>
        <v>0</v>
      </c>
      <c r="J6" s="6">
        <f t="shared" si="3"/>
        <v>0</v>
      </c>
      <c r="K6" s="8">
        <f t="shared" si="4"/>
        <v>7</v>
      </c>
      <c r="L6" s="9">
        <f t="shared" si="5"/>
        <v>3</v>
      </c>
    </row>
    <row r="7" spans="1:17" ht="15.75" customHeight="1">
      <c r="A7" s="3">
        <v>4</v>
      </c>
      <c r="B7" s="17" t="str">
        <f>Sort!C11</f>
        <v>Дреер Настя</v>
      </c>
      <c r="C7" s="16">
        <f>Sort!D11</f>
        <v>2012</v>
      </c>
      <c r="D7" s="16">
        <f>Sort!E11</f>
        <v>0</v>
      </c>
      <c r="E7" s="16" t="str">
        <f>Sort!F11</f>
        <v>Бийск ДЮСШ "Заря"</v>
      </c>
      <c r="F7" s="16" t="str">
        <f>Sort!G11</f>
        <v>Зайцева А.С.</v>
      </c>
      <c r="G7" s="6">
        <f t="shared" si="0"/>
        <v>6.55</v>
      </c>
      <c r="H7" s="6">
        <f t="shared" si="1"/>
        <v>0</v>
      </c>
      <c r="I7" s="6">
        <f t="shared" si="2"/>
        <v>0</v>
      </c>
      <c r="J7" s="6">
        <f t="shared" si="3"/>
        <v>0</v>
      </c>
      <c r="K7" s="8">
        <f t="shared" si="4"/>
        <v>6.55</v>
      </c>
      <c r="L7" s="9">
        <f t="shared" si="5"/>
        <v>4</v>
      </c>
      <c r="N7" s="47"/>
      <c r="O7" s="48"/>
      <c r="P7" s="11"/>
      <c r="Q7" s="11"/>
    </row>
    <row r="8" spans="1:17" ht="15.75" customHeight="1">
      <c r="A8" s="3">
        <v>5</v>
      </c>
      <c r="B8" s="17" t="str">
        <f>Sort!C6</f>
        <v>Белая Алиса</v>
      </c>
      <c r="C8" s="16">
        <f>Sort!D6</f>
        <v>2012</v>
      </c>
      <c r="D8" s="16">
        <f>Sort!E6</f>
        <v>0</v>
      </c>
      <c r="E8" s="16" t="str">
        <f>Sort!F6</f>
        <v>Бийск ДЮСШ "Заря"</v>
      </c>
      <c r="F8" s="16" t="str">
        <f>Sort!G6</f>
        <v>Зайцева А.С.</v>
      </c>
      <c r="G8" s="6">
        <f t="shared" si="0"/>
        <v>6.4</v>
      </c>
      <c r="H8" s="6">
        <f t="shared" si="1"/>
        <v>0</v>
      </c>
      <c r="I8" s="6">
        <f t="shared" si="2"/>
        <v>0</v>
      </c>
      <c r="J8" s="6">
        <f t="shared" si="3"/>
        <v>0</v>
      </c>
      <c r="K8" s="8">
        <f t="shared" si="4"/>
        <v>6.4</v>
      </c>
      <c r="L8" s="9">
        <f t="shared" si="5"/>
        <v>5</v>
      </c>
      <c r="N8" s="47"/>
      <c r="O8" s="45"/>
      <c r="P8" s="11"/>
      <c r="Q8" s="11"/>
    </row>
    <row r="9" spans="1:17" ht="15.75" customHeight="1">
      <c r="A9" s="3">
        <v>6</v>
      </c>
      <c r="B9" s="17" t="str">
        <f>Sort!C10</f>
        <v>Карпова Лиза</v>
      </c>
      <c r="C9" s="16">
        <f>Sort!D10</f>
        <v>2012</v>
      </c>
      <c r="D9" s="16">
        <f>Sort!E10</f>
        <v>0</v>
      </c>
      <c r="E9" s="16" t="str">
        <f>Sort!F10</f>
        <v>Бийск ДЮСШ "Заря"</v>
      </c>
      <c r="F9" s="16" t="str">
        <f>Sort!G10</f>
        <v>Зайцева А.С.</v>
      </c>
      <c r="G9" s="6">
        <f t="shared" si="0"/>
        <v>6.25</v>
      </c>
      <c r="H9" s="6">
        <f t="shared" si="1"/>
        <v>0</v>
      </c>
      <c r="I9" s="6">
        <f t="shared" si="2"/>
        <v>0</v>
      </c>
      <c r="J9" s="6">
        <f t="shared" si="3"/>
        <v>0</v>
      </c>
      <c r="K9" s="8">
        <f t="shared" si="4"/>
        <v>6.25</v>
      </c>
      <c r="L9" s="9">
        <f t="shared" si="5"/>
        <v>6</v>
      </c>
      <c r="N9" s="47"/>
      <c r="O9" s="45"/>
      <c r="P9" s="11"/>
      <c r="Q9" s="11"/>
    </row>
    <row r="10" spans="1:17" ht="15.75" customHeight="1">
      <c r="A10" s="3">
        <v>7</v>
      </c>
      <c r="B10" s="17" t="str">
        <f>Sort!C13</f>
        <v>Соболева Алиса</v>
      </c>
      <c r="C10" s="16">
        <f>Sort!D13</f>
        <v>2012</v>
      </c>
      <c r="D10" s="16">
        <f>Sort!E13</f>
        <v>0</v>
      </c>
      <c r="E10" s="16" t="str">
        <f>Sort!F13</f>
        <v>Бийск ДЮСШ "Заря"</v>
      </c>
      <c r="F10" s="16" t="str">
        <f>Sort!G13</f>
        <v>Федосеева И.В.</v>
      </c>
      <c r="G10" s="6">
        <f t="shared" si="0"/>
        <v>6.05</v>
      </c>
      <c r="H10" s="6">
        <f t="shared" si="1"/>
        <v>0</v>
      </c>
      <c r="I10" s="6">
        <f t="shared" si="2"/>
        <v>0</v>
      </c>
      <c r="J10" s="6">
        <f t="shared" si="3"/>
        <v>0</v>
      </c>
      <c r="K10" s="8">
        <f t="shared" si="4"/>
        <v>6.05</v>
      </c>
      <c r="L10" s="9">
        <f t="shared" si="5"/>
        <v>7</v>
      </c>
      <c r="N10" s="44"/>
      <c r="O10" s="11"/>
      <c r="P10" s="11"/>
      <c r="Q10" s="11"/>
    </row>
    <row r="11" spans="1:12" ht="15.75" customHeight="1">
      <c r="A11" s="3">
        <v>8</v>
      </c>
      <c r="B11" s="17" t="str">
        <f>Sort!C3</f>
        <v>Титова Полина</v>
      </c>
      <c r="C11" s="16">
        <f>Sort!D3</f>
        <v>2012</v>
      </c>
      <c r="D11" s="16">
        <f>Sort!E3</f>
        <v>0</v>
      </c>
      <c r="E11" s="16" t="str">
        <f>Sort!F3</f>
        <v>Бийск ДЮСШ "Заря"</v>
      </c>
      <c r="F11" s="16" t="str">
        <f>Sort!G3</f>
        <v>Зайцева А.С.</v>
      </c>
      <c r="G11" s="6">
        <f t="shared" si="0"/>
        <v>6.000000000000001</v>
      </c>
      <c r="H11" s="6">
        <f t="shared" si="1"/>
        <v>0</v>
      </c>
      <c r="I11" s="6">
        <f t="shared" si="2"/>
        <v>0</v>
      </c>
      <c r="J11" s="6">
        <f t="shared" si="3"/>
        <v>0</v>
      </c>
      <c r="K11" s="8">
        <f t="shared" si="4"/>
        <v>6.000000000000001</v>
      </c>
      <c r="L11" s="9">
        <f t="shared" si="5"/>
        <v>8</v>
      </c>
    </row>
    <row r="12" spans="1:12" ht="15.75" customHeight="1">
      <c r="A12" s="3">
        <v>9</v>
      </c>
      <c r="B12" s="17" t="str">
        <f>Sort!C4</f>
        <v>Германенко Ева</v>
      </c>
      <c r="C12" s="16">
        <f>Sort!D4</f>
        <v>2013</v>
      </c>
      <c r="D12" s="16">
        <f>Sort!E4</f>
        <v>0</v>
      </c>
      <c r="E12" s="16" t="str">
        <f>Sort!F4</f>
        <v>Бийск ДЮСШ "Заря"</v>
      </c>
      <c r="F12" s="16" t="str">
        <f>Sort!G4</f>
        <v>Зайцева А.С.</v>
      </c>
      <c r="G12" s="6">
        <f t="shared" si="0"/>
        <v>5.8999999999999995</v>
      </c>
      <c r="H12" s="6">
        <f t="shared" si="1"/>
        <v>0</v>
      </c>
      <c r="I12" s="6">
        <f t="shared" si="2"/>
        <v>0</v>
      </c>
      <c r="J12" s="6">
        <f t="shared" si="3"/>
        <v>0</v>
      </c>
      <c r="K12" s="8">
        <f t="shared" si="4"/>
        <v>5.8999999999999995</v>
      </c>
      <c r="L12" s="9">
        <f t="shared" si="5"/>
        <v>9</v>
      </c>
    </row>
    <row r="13" spans="1:12" ht="15.75" customHeight="1">
      <c r="A13" s="3">
        <v>10</v>
      </c>
      <c r="B13" s="17" t="str">
        <f>Sort!C7</f>
        <v>Лещенко Полина</v>
      </c>
      <c r="C13" s="16">
        <f>Sort!D7</f>
        <v>2012</v>
      </c>
      <c r="D13" s="16">
        <f>Sort!E7</f>
        <v>0</v>
      </c>
      <c r="E13" s="16" t="str">
        <f>Sort!F7</f>
        <v>Бийск ДЮСШ "Заря"</v>
      </c>
      <c r="F13" s="16" t="str">
        <f>Sort!G7</f>
        <v>Зайцева А.С.</v>
      </c>
      <c r="G13" s="6">
        <f t="shared" si="0"/>
        <v>5.7</v>
      </c>
      <c r="H13" s="6">
        <f t="shared" si="1"/>
        <v>0</v>
      </c>
      <c r="I13" s="6">
        <f t="shared" si="2"/>
        <v>0</v>
      </c>
      <c r="J13" s="6">
        <f t="shared" si="3"/>
        <v>0</v>
      </c>
      <c r="K13" s="8">
        <f t="shared" si="4"/>
        <v>5.7</v>
      </c>
      <c r="L13" s="9">
        <f t="shared" si="5"/>
        <v>10</v>
      </c>
    </row>
    <row r="14" spans="1:12" ht="15.75" customHeight="1">
      <c r="A14" s="3">
        <v>11</v>
      </c>
      <c r="B14" s="17" t="str">
        <f>Sort!C9</f>
        <v>Меденцева Диана</v>
      </c>
      <c r="C14" s="16">
        <f>Sort!D9</f>
        <v>2012</v>
      </c>
      <c r="D14" s="16">
        <f>Sort!E9</f>
        <v>0</v>
      </c>
      <c r="E14" s="16" t="str">
        <f>Sort!F9</f>
        <v>Бийск ДЮСШ "Заря"</v>
      </c>
      <c r="F14" s="16" t="str">
        <f>Sort!G9</f>
        <v>Зайцева А.С.</v>
      </c>
      <c r="G14" s="6">
        <f t="shared" si="0"/>
        <v>5.4</v>
      </c>
      <c r="H14" s="6">
        <f t="shared" si="1"/>
        <v>0</v>
      </c>
      <c r="I14" s="6">
        <f t="shared" si="2"/>
        <v>0</v>
      </c>
      <c r="J14" s="6">
        <f t="shared" si="3"/>
        <v>0</v>
      </c>
      <c r="K14" s="8">
        <f t="shared" si="4"/>
        <v>5.4</v>
      </c>
      <c r="L14" s="9">
        <f t="shared" si="5"/>
        <v>11</v>
      </c>
    </row>
    <row r="15" spans="1:12" ht="15.75" customHeight="1">
      <c r="A15" s="3">
        <v>12</v>
      </c>
      <c r="B15" s="17" t="str">
        <f>Sort!C8</f>
        <v>Дударь Лиза</v>
      </c>
      <c r="C15" s="16">
        <f>Sort!D8</f>
        <v>2012</v>
      </c>
      <c r="D15" s="16">
        <f>Sort!E8</f>
        <v>0</v>
      </c>
      <c r="E15" s="16" t="str">
        <f>Sort!F8</f>
        <v>Бийск ДЮСШ "Заря"</v>
      </c>
      <c r="F15" s="16" t="str">
        <f>Sort!G8</f>
        <v>Зайцева А.С.</v>
      </c>
      <c r="G15" s="6">
        <f t="shared" si="0"/>
        <v>5.1499999999999995</v>
      </c>
      <c r="H15" s="6">
        <f t="shared" si="1"/>
        <v>0</v>
      </c>
      <c r="I15" s="6">
        <f t="shared" si="2"/>
        <v>0</v>
      </c>
      <c r="J15" s="6">
        <f t="shared" si="3"/>
        <v>0</v>
      </c>
      <c r="K15" s="8">
        <f t="shared" si="4"/>
        <v>5.1499999999999995</v>
      </c>
      <c r="L15" s="9">
        <f t="shared" si="5"/>
        <v>12</v>
      </c>
    </row>
    <row r="16" spans="1:12" ht="15.75" customHeight="1" hidden="1">
      <c r="A16" s="3">
        <v>13</v>
      </c>
      <c r="B16" s="17" t="str">
        <f>Sort!C15</f>
        <v>Поломошнова Алина</v>
      </c>
      <c r="C16" s="16">
        <f>Sort!D15</f>
        <v>2012</v>
      </c>
      <c r="D16" s="16">
        <f>Sort!E15</f>
        <v>0</v>
      </c>
      <c r="E16" s="16" t="str">
        <f>Sort!F15</f>
        <v>Бийск ДЮСШ "Заря"</v>
      </c>
      <c r="F16" s="16" t="str">
        <f>Sort!G15</f>
        <v>Федосеева И.В.</v>
      </c>
      <c r="G16" s="6">
        <f t="shared" si="0"/>
        <v>0</v>
      </c>
      <c r="H16" s="6">
        <f t="shared" si="1"/>
        <v>0</v>
      </c>
      <c r="I16" s="6">
        <f t="shared" si="2"/>
        <v>0</v>
      </c>
      <c r="J16" s="6">
        <f t="shared" si="3"/>
        <v>0</v>
      </c>
      <c r="K16" s="8">
        <f t="shared" si="4"/>
        <v>0</v>
      </c>
      <c r="L16" s="9">
        <f t="shared" si="5"/>
      </c>
    </row>
    <row r="17" spans="1:12" ht="15.75" customHeight="1" hidden="1">
      <c r="A17" s="3">
        <v>14</v>
      </c>
      <c r="B17" s="17">
        <f>Sort!C16</f>
        <v>0</v>
      </c>
      <c r="C17" s="16">
        <f>Sort!D16</f>
        <v>0</v>
      </c>
      <c r="D17" s="16">
        <f>Sort!E16</f>
        <v>0</v>
      </c>
      <c r="E17" s="16">
        <f>Sort!F16</f>
        <v>0</v>
      </c>
      <c r="F17" s="16">
        <f>Sort!G16</f>
        <v>0</v>
      </c>
      <c r="G17" s="6">
        <f t="shared" si="0"/>
        <v>0</v>
      </c>
      <c r="H17" s="6">
        <f t="shared" si="1"/>
        <v>0</v>
      </c>
      <c r="I17" s="6">
        <f t="shared" si="2"/>
        <v>0</v>
      </c>
      <c r="J17" s="6">
        <f t="shared" si="3"/>
        <v>0</v>
      </c>
      <c r="K17" s="8">
        <f t="shared" si="4"/>
        <v>0</v>
      </c>
      <c r="L17" s="9">
        <f t="shared" si="5"/>
      </c>
    </row>
    <row r="18" spans="1:12" ht="15.75" customHeight="1" hidden="1">
      <c r="A18" s="3">
        <v>15</v>
      </c>
      <c r="B18" s="17">
        <f>Sort!C17</f>
        <v>0</v>
      </c>
      <c r="C18" s="16">
        <f>Sort!D17</f>
        <v>0</v>
      </c>
      <c r="D18" s="16">
        <f>Sort!E17</f>
        <v>0</v>
      </c>
      <c r="E18" s="16">
        <f>Sort!F17</f>
        <v>0</v>
      </c>
      <c r="F18" s="16">
        <f>Sort!G17</f>
        <v>0</v>
      </c>
      <c r="G18" s="6">
        <f t="shared" si="0"/>
        <v>0</v>
      </c>
      <c r="H18" s="6">
        <f t="shared" si="1"/>
        <v>0</v>
      </c>
      <c r="I18" s="6">
        <f t="shared" si="2"/>
        <v>0</v>
      </c>
      <c r="J18" s="6">
        <f t="shared" si="3"/>
        <v>0</v>
      </c>
      <c r="K18" s="8">
        <f t="shared" si="4"/>
        <v>0</v>
      </c>
      <c r="L18" s="9">
        <f t="shared" si="5"/>
      </c>
    </row>
    <row r="19" spans="1:12" ht="15.75" customHeight="1" hidden="1">
      <c r="A19" s="3">
        <v>16</v>
      </c>
      <c r="B19" s="17">
        <f>Sort!C18</f>
        <v>0</v>
      </c>
      <c r="C19" s="16">
        <f>Sort!D18</f>
        <v>0</v>
      </c>
      <c r="D19" s="16">
        <f>Sort!E18</f>
        <v>0</v>
      </c>
      <c r="E19" s="16">
        <f>Sort!F18</f>
        <v>0</v>
      </c>
      <c r="F19" s="16">
        <f>Sort!G18</f>
        <v>0</v>
      </c>
      <c r="G19" s="6">
        <f t="shared" si="0"/>
        <v>0</v>
      </c>
      <c r="H19" s="6">
        <f t="shared" si="1"/>
        <v>0</v>
      </c>
      <c r="I19" s="6">
        <f t="shared" si="2"/>
        <v>0</v>
      </c>
      <c r="J19" s="6">
        <f t="shared" si="3"/>
        <v>0</v>
      </c>
      <c r="K19" s="8">
        <f t="shared" si="4"/>
        <v>0</v>
      </c>
      <c r="L19" s="9">
        <f t="shared" si="5"/>
      </c>
    </row>
    <row r="20" spans="1:12" ht="15.75" customHeight="1" hidden="1">
      <c r="A20" s="3">
        <v>17</v>
      </c>
      <c r="B20" s="17">
        <f>Sort!C19</f>
        <v>0</v>
      </c>
      <c r="C20" s="16">
        <f>Sort!D19</f>
        <v>0</v>
      </c>
      <c r="D20" s="16">
        <f>Sort!E19</f>
        <v>0</v>
      </c>
      <c r="E20" s="16">
        <f>Sort!F19</f>
        <v>0</v>
      </c>
      <c r="F20" s="16">
        <f>Sort!G19</f>
        <v>0</v>
      </c>
      <c r="G20" s="6">
        <f t="shared" si="0"/>
        <v>0</v>
      </c>
      <c r="H20" s="6">
        <f t="shared" si="1"/>
        <v>0</v>
      </c>
      <c r="I20" s="6">
        <f t="shared" si="2"/>
        <v>0</v>
      </c>
      <c r="J20" s="6">
        <f t="shared" si="3"/>
        <v>0</v>
      </c>
      <c r="K20" s="8">
        <f t="shared" si="4"/>
        <v>0</v>
      </c>
      <c r="L20" s="9">
        <f t="shared" si="5"/>
      </c>
    </row>
    <row r="21" spans="1:12" ht="15.75" customHeight="1" hidden="1">
      <c r="A21" s="3">
        <v>18</v>
      </c>
      <c r="B21" s="17">
        <f>Sort!C20</f>
        <v>0</v>
      </c>
      <c r="C21" s="16">
        <f>Sort!D20</f>
        <v>0</v>
      </c>
      <c r="D21" s="16">
        <f>Sort!E20</f>
        <v>0</v>
      </c>
      <c r="E21" s="16">
        <f>Sort!F20</f>
        <v>0</v>
      </c>
      <c r="F21" s="16">
        <f>Sort!G20</f>
        <v>0</v>
      </c>
      <c r="G21" s="6">
        <f t="shared" si="0"/>
        <v>0</v>
      </c>
      <c r="H21" s="6">
        <f t="shared" si="1"/>
        <v>0</v>
      </c>
      <c r="I21" s="6">
        <f t="shared" si="2"/>
        <v>0</v>
      </c>
      <c r="J21" s="6">
        <f t="shared" si="3"/>
        <v>0</v>
      </c>
      <c r="K21" s="8">
        <f t="shared" si="4"/>
        <v>0</v>
      </c>
      <c r="L21" s="9">
        <f t="shared" si="5"/>
      </c>
    </row>
    <row r="22" spans="1:12" ht="15.75" customHeight="1" hidden="1">
      <c r="A22" s="3">
        <v>19</v>
      </c>
      <c r="B22" s="17">
        <f>Sort!C21</f>
        <v>0</v>
      </c>
      <c r="C22" s="16">
        <f>Sort!D21</f>
        <v>0</v>
      </c>
      <c r="D22" s="16">
        <f>Sort!E21</f>
        <v>0</v>
      </c>
      <c r="E22" s="16">
        <f>Sort!F21</f>
        <v>0</v>
      </c>
      <c r="F22" s="16">
        <f>Sort!G21</f>
        <v>0</v>
      </c>
      <c r="G22" s="6">
        <f t="shared" si="0"/>
        <v>0</v>
      </c>
      <c r="H22" s="6">
        <f t="shared" si="1"/>
        <v>0</v>
      </c>
      <c r="I22" s="6">
        <f t="shared" si="2"/>
        <v>0</v>
      </c>
      <c r="J22" s="6">
        <f t="shared" si="3"/>
        <v>0</v>
      </c>
      <c r="K22" s="8">
        <f t="shared" si="4"/>
        <v>0</v>
      </c>
      <c r="L22" s="9">
        <f t="shared" si="5"/>
      </c>
    </row>
    <row r="23" spans="1:12" ht="15.75" customHeight="1" hidden="1">
      <c r="A23" s="3">
        <v>20</v>
      </c>
      <c r="B23" s="17">
        <f>Sort!C22</f>
        <v>0</v>
      </c>
      <c r="C23" s="16">
        <f>Sort!D22</f>
        <v>0</v>
      </c>
      <c r="D23" s="16">
        <f>Sort!E22</f>
        <v>0</v>
      </c>
      <c r="E23" s="16">
        <f>Sort!F22</f>
        <v>0</v>
      </c>
      <c r="F23" s="16">
        <f>Sort!G22</f>
        <v>0</v>
      </c>
      <c r="G23" s="6">
        <f t="shared" si="0"/>
        <v>0</v>
      </c>
      <c r="H23" s="6">
        <f t="shared" si="1"/>
        <v>0</v>
      </c>
      <c r="I23" s="6">
        <f t="shared" si="2"/>
        <v>0</v>
      </c>
      <c r="J23" s="6">
        <f t="shared" si="3"/>
        <v>0</v>
      </c>
      <c r="K23" s="8">
        <f t="shared" si="4"/>
        <v>0</v>
      </c>
      <c r="L23" s="9">
        <f t="shared" si="5"/>
      </c>
    </row>
    <row r="24" spans="1:12" ht="15.75" customHeight="1" hidden="1">
      <c r="A24" s="3">
        <v>21</v>
      </c>
      <c r="B24" s="17">
        <f>Sort!C23</f>
        <v>0</v>
      </c>
      <c r="C24" s="16">
        <f>Sort!D23</f>
        <v>0</v>
      </c>
      <c r="D24" s="16">
        <f>Sort!E23</f>
        <v>0</v>
      </c>
      <c r="E24" s="16">
        <f>Sort!F23</f>
        <v>0</v>
      </c>
      <c r="F24" s="16">
        <f>Sort!G23</f>
        <v>0</v>
      </c>
      <c r="G24" s="6">
        <f t="shared" si="0"/>
        <v>0</v>
      </c>
      <c r="H24" s="6">
        <f t="shared" si="1"/>
        <v>0</v>
      </c>
      <c r="I24" s="6">
        <f t="shared" si="2"/>
        <v>0</v>
      </c>
      <c r="J24" s="6">
        <f t="shared" si="3"/>
        <v>0</v>
      </c>
      <c r="K24" s="8">
        <f t="shared" si="4"/>
        <v>0</v>
      </c>
      <c r="L24" s="9">
        <f t="shared" si="5"/>
      </c>
    </row>
    <row r="25" spans="1:12" ht="15.75" customHeight="1" hidden="1">
      <c r="A25" s="3">
        <v>22</v>
      </c>
      <c r="B25" s="17">
        <f>Sort!C24</f>
        <v>0</v>
      </c>
      <c r="C25" s="16">
        <f>Sort!D24</f>
        <v>0</v>
      </c>
      <c r="D25" s="16">
        <f>Sort!E24</f>
        <v>0</v>
      </c>
      <c r="E25" s="16">
        <f>Sort!F24</f>
        <v>0</v>
      </c>
      <c r="F25" s="16">
        <f>Sort!G24</f>
        <v>0</v>
      </c>
      <c r="G25" s="6">
        <f t="shared" si="0"/>
        <v>0</v>
      </c>
      <c r="H25" s="6">
        <f t="shared" si="1"/>
        <v>0</v>
      </c>
      <c r="I25" s="6">
        <f t="shared" si="2"/>
        <v>0</v>
      </c>
      <c r="J25" s="6">
        <f t="shared" si="3"/>
        <v>0</v>
      </c>
      <c r="K25" s="8">
        <f t="shared" si="4"/>
        <v>0</v>
      </c>
      <c r="L25" s="9">
        <f t="shared" si="5"/>
      </c>
    </row>
    <row r="26" spans="1:12" ht="15.75" customHeight="1" hidden="1">
      <c r="A26" s="3">
        <v>23</v>
      </c>
      <c r="B26" s="17">
        <f>Sort!C25</f>
        <v>0</v>
      </c>
      <c r="C26" s="16">
        <f>Sort!D25</f>
        <v>0</v>
      </c>
      <c r="D26" s="16">
        <f>Sort!E25</f>
        <v>0</v>
      </c>
      <c r="E26" s="16">
        <f>Sort!F25</f>
        <v>0</v>
      </c>
      <c r="F26" s="16">
        <f>Sort!G25</f>
        <v>0</v>
      </c>
      <c r="G26" s="6">
        <f t="shared" si="0"/>
        <v>0</v>
      </c>
      <c r="H26" s="6">
        <f t="shared" si="1"/>
        <v>0</v>
      </c>
      <c r="I26" s="6">
        <f t="shared" si="2"/>
        <v>0</v>
      </c>
      <c r="J26" s="6">
        <f t="shared" si="3"/>
        <v>0</v>
      </c>
      <c r="K26" s="8">
        <f t="shared" si="4"/>
        <v>0</v>
      </c>
      <c r="L26" s="9">
        <f t="shared" si="5"/>
      </c>
    </row>
    <row r="27" spans="1:12" ht="15.75" customHeight="1" hidden="1">
      <c r="A27" s="3">
        <v>24</v>
      </c>
      <c r="B27" s="17">
        <f>Sort!C26</f>
        <v>0</v>
      </c>
      <c r="C27" s="16">
        <f>Sort!D26</f>
        <v>0</v>
      </c>
      <c r="D27" s="16">
        <f>Sort!E26</f>
        <v>0</v>
      </c>
      <c r="E27" s="16">
        <f>Sort!F26</f>
        <v>0</v>
      </c>
      <c r="F27" s="16">
        <f>Sort!G26</f>
        <v>0</v>
      </c>
      <c r="G27" s="6">
        <f t="shared" si="0"/>
        <v>0</v>
      </c>
      <c r="H27" s="6">
        <f t="shared" si="1"/>
        <v>0</v>
      </c>
      <c r="I27" s="6">
        <f t="shared" si="2"/>
        <v>0</v>
      </c>
      <c r="J27" s="6">
        <f t="shared" si="3"/>
        <v>0</v>
      </c>
      <c r="K27" s="8">
        <f t="shared" si="4"/>
        <v>0</v>
      </c>
      <c r="L27" s="9">
        <f t="shared" si="5"/>
      </c>
    </row>
    <row r="28" spans="1:12" ht="15.75" customHeight="1" hidden="1">
      <c r="A28" s="3">
        <v>25</v>
      </c>
      <c r="B28" s="17">
        <f>Sort!C27</f>
        <v>0</v>
      </c>
      <c r="C28" s="16">
        <f>Sort!D27</f>
        <v>0</v>
      </c>
      <c r="D28" s="16">
        <f>Sort!E27</f>
        <v>0</v>
      </c>
      <c r="E28" s="16">
        <f>Sort!F27</f>
        <v>0</v>
      </c>
      <c r="F28" s="16">
        <f>Sort!G27</f>
        <v>0</v>
      </c>
      <c r="G28" s="6">
        <f t="shared" si="0"/>
        <v>0</v>
      </c>
      <c r="H28" s="6">
        <f t="shared" si="1"/>
        <v>0</v>
      </c>
      <c r="I28" s="6">
        <f t="shared" si="2"/>
        <v>0</v>
      </c>
      <c r="J28" s="6">
        <f t="shared" si="3"/>
        <v>0</v>
      </c>
      <c r="K28" s="8">
        <f t="shared" si="4"/>
        <v>0</v>
      </c>
      <c r="L28" s="9">
        <f t="shared" si="5"/>
      </c>
    </row>
    <row r="29" spans="1:12" ht="15.75" customHeight="1" hidden="1">
      <c r="A29" s="3">
        <v>26</v>
      </c>
      <c r="B29" s="17">
        <f>Sort!C28</f>
        <v>0</v>
      </c>
      <c r="C29" s="16">
        <f>Sort!D28</f>
        <v>0</v>
      </c>
      <c r="D29" s="16">
        <f>Sort!E28</f>
        <v>0</v>
      </c>
      <c r="E29" s="16">
        <f>Sort!F28</f>
        <v>0</v>
      </c>
      <c r="F29" s="16">
        <f>Sort!G28</f>
        <v>0</v>
      </c>
      <c r="G29" s="6">
        <f t="shared" si="0"/>
        <v>0</v>
      </c>
      <c r="H29" s="6">
        <f t="shared" si="1"/>
        <v>0</v>
      </c>
      <c r="I29" s="6">
        <f t="shared" si="2"/>
        <v>0</v>
      </c>
      <c r="J29" s="6">
        <f t="shared" si="3"/>
        <v>0</v>
      </c>
      <c r="K29" s="8">
        <f t="shared" si="4"/>
        <v>0</v>
      </c>
      <c r="L29" s="9">
        <f t="shared" si="5"/>
      </c>
    </row>
    <row r="30" spans="1:12" ht="15.75" customHeight="1" hidden="1">
      <c r="A30" s="3">
        <v>27</v>
      </c>
      <c r="B30" s="17">
        <f>Sort!C29</f>
        <v>0</v>
      </c>
      <c r="C30" s="16">
        <f>Sort!D29</f>
        <v>0</v>
      </c>
      <c r="D30" s="16">
        <f>Sort!E29</f>
        <v>0</v>
      </c>
      <c r="E30" s="16">
        <f>Sort!F29</f>
        <v>0</v>
      </c>
      <c r="F30" s="16">
        <f>Sort!G29</f>
        <v>0</v>
      </c>
      <c r="G30" s="6">
        <f t="shared" si="0"/>
        <v>0</v>
      </c>
      <c r="H30" s="6">
        <f t="shared" si="1"/>
        <v>0</v>
      </c>
      <c r="I30" s="6">
        <f t="shared" si="2"/>
        <v>0</v>
      </c>
      <c r="J30" s="6">
        <f t="shared" si="3"/>
        <v>0</v>
      </c>
      <c r="K30" s="8">
        <f t="shared" si="4"/>
        <v>0</v>
      </c>
      <c r="L30" s="9">
        <f t="shared" si="5"/>
      </c>
    </row>
    <row r="31" spans="1:12" ht="15.75" customHeight="1" hidden="1">
      <c r="A31" s="3">
        <v>28</v>
      </c>
      <c r="B31" s="17">
        <f>Sort!C30</f>
        <v>0</v>
      </c>
      <c r="C31" s="16">
        <f>Sort!D30</f>
        <v>0</v>
      </c>
      <c r="D31" s="16">
        <f>Sort!E30</f>
        <v>0</v>
      </c>
      <c r="E31" s="16">
        <f>Sort!F30</f>
        <v>0</v>
      </c>
      <c r="F31" s="16">
        <f>Sort!G30</f>
        <v>0</v>
      </c>
      <c r="G31" s="6">
        <f t="shared" si="0"/>
        <v>0</v>
      </c>
      <c r="H31" s="6">
        <f t="shared" si="1"/>
        <v>0</v>
      </c>
      <c r="I31" s="6">
        <f t="shared" si="2"/>
        <v>0</v>
      </c>
      <c r="J31" s="6">
        <f t="shared" si="3"/>
        <v>0</v>
      </c>
      <c r="K31" s="8">
        <f t="shared" si="4"/>
        <v>0</v>
      </c>
      <c r="L31" s="9">
        <f t="shared" si="5"/>
      </c>
    </row>
    <row r="32" spans="1:12" ht="15.75" customHeight="1" hidden="1">
      <c r="A32" s="3">
        <v>29</v>
      </c>
      <c r="B32" s="17">
        <f>Sort!C31</f>
        <v>0</v>
      </c>
      <c r="C32" s="16">
        <f>Sort!D31</f>
        <v>0</v>
      </c>
      <c r="D32" s="16">
        <f>Sort!E31</f>
        <v>0</v>
      </c>
      <c r="E32" s="16">
        <f>Sort!F31</f>
        <v>0</v>
      </c>
      <c r="F32" s="16">
        <f>Sort!G31</f>
        <v>0</v>
      </c>
      <c r="G32" s="6">
        <f t="shared" si="0"/>
        <v>0</v>
      </c>
      <c r="H32" s="6">
        <f t="shared" si="1"/>
        <v>0</v>
      </c>
      <c r="I32" s="6">
        <f t="shared" si="2"/>
        <v>0</v>
      </c>
      <c r="J32" s="6">
        <f t="shared" si="3"/>
        <v>0</v>
      </c>
      <c r="K32" s="8">
        <f t="shared" si="4"/>
        <v>0</v>
      </c>
      <c r="L32" s="9">
        <f t="shared" si="5"/>
      </c>
    </row>
    <row r="33" spans="1:12" ht="15.75" customHeight="1" hidden="1">
      <c r="A33" s="3">
        <v>30</v>
      </c>
      <c r="B33" s="17">
        <f>Sort!C32</f>
        <v>0</v>
      </c>
      <c r="C33" s="16">
        <f>Sort!D32</f>
        <v>0</v>
      </c>
      <c r="D33" s="16">
        <f>Sort!E32</f>
        <v>0</v>
      </c>
      <c r="E33" s="16">
        <f>Sort!F32</f>
        <v>0</v>
      </c>
      <c r="F33" s="16">
        <f>Sort!G32</f>
        <v>0</v>
      </c>
      <c r="G33" s="6">
        <f t="shared" si="0"/>
        <v>0</v>
      </c>
      <c r="H33" s="6">
        <f t="shared" si="1"/>
        <v>0</v>
      </c>
      <c r="I33" s="6">
        <f t="shared" si="2"/>
        <v>0</v>
      </c>
      <c r="J33" s="6">
        <f t="shared" si="3"/>
        <v>0</v>
      </c>
      <c r="K33" s="8">
        <f t="shared" si="4"/>
        <v>0</v>
      </c>
      <c r="L33" s="9">
        <f t="shared" si="5"/>
      </c>
    </row>
    <row r="34" spans="1:12" ht="15.75" customHeight="1" hidden="1">
      <c r="A34" s="3">
        <v>31</v>
      </c>
      <c r="B34" s="17">
        <f>Sort!C33</f>
        <v>0</v>
      </c>
      <c r="C34" s="16">
        <f>Sort!D33</f>
        <v>0</v>
      </c>
      <c r="D34" s="16">
        <f>Sort!E33</f>
        <v>0</v>
      </c>
      <c r="E34" s="16">
        <f>Sort!F33</f>
        <v>0</v>
      </c>
      <c r="F34" s="16">
        <f>Sort!G33</f>
        <v>0</v>
      </c>
      <c r="G34" s="6">
        <f t="shared" si="0"/>
        <v>0</v>
      </c>
      <c r="H34" s="6">
        <f t="shared" si="1"/>
        <v>0</v>
      </c>
      <c r="I34" s="6">
        <f t="shared" si="2"/>
        <v>0</v>
      </c>
      <c r="J34" s="6">
        <f t="shared" si="3"/>
        <v>0</v>
      </c>
      <c r="K34" s="8">
        <f t="shared" si="4"/>
        <v>0</v>
      </c>
      <c r="L34" s="9">
        <f t="shared" si="5"/>
      </c>
    </row>
    <row r="35" spans="1:12" ht="15.75" customHeight="1" hidden="1">
      <c r="A35" s="3">
        <v>32</v>
      </c>
      <c r="B35" s="17">
        <f>Sort!C34</f>
        <v>0</v>
      </c>
      <c r="C35" s="16">
        <f>Sort!D34</f>
        <v>0</v>
      </c>
      <c r="D35" s="16">
        <f>Sort!E34</f>
        <v>0</v>
      </c>
      <c r="E35" s="16">
        <f>Sort!F34</f>
        <v>0</v>
      </c>
      <c r="F35" s="16">
        <f>Sort!G34</f>
        <v>0</v>
      </c>
      <c r="G35" s="6">
        <f t="shared" si="0"/>
        <v>0</v>
      </c>
      <c r="H35" s="6">
        <f t="shared" si="1"/>
        <v>0</v>
      </c>
      <c r="I35" s="6">
        <f t="shared" si="2"/>
        <v>0</v>
      </c>
      <c r="J35" s="6">
        <f t="shared" si="3"/>
        <v>0</v>
      </c>
      <c r="K35" s="8">
        <f t="shared" si="4"/>
        <v>0</v>
      </c>
      <c r="L35" s="9">
        <f t="shared" si="5"/>
      </c>
    </row>
    <row r="36" spans="1:12" ht="15.75" customHeight="1" hidden="1">
      <c r="A36" s="3">
        <v>33</v>
      </c>
      <c r="B36" s="17">
        <f>Sort!C35</f>
        <v>0</v>
      </c>
      <c r="C36" s="16">
        <f>Sort!D35</f>
        <v>0</v>
      </c>
      <c r="D36" s="16">
        <f>Sort!E35</f>
        <v>0</v>
      </c>
      <c r="E36" s="16">
        <f>Sort!F35</f>
        <v>0</v>
      </c>
      <c r="F36" s="16">
        <f>Sort!G35</f>
        <v>0</v>
      </c>
      <c r="G36" s="6">
        <f aca="true" t="shared" si="6" ref="G36:G67">$A$3-$A$3+NRankName(1,B36)</f>
        <v>0</v>
      </c>
      <c r="H36" s="6">
        <f aca="true" t="shared" si="7" ref="H36:H67">$A$3-$A$3+NRankName(2,B36)</f>
        <v>0</v>
      </c>
      <c r="I36" s="6">
        <f aca="true" t="shared" si="8" ref="I36:I67">$A$3-$A$3+NRankName(3,B36)</f>
        <v>0</v>
      </c>
      <c r="J36" s="6">
        <f aca="true" t="shared" si="9" ref="J36:J67">$A$3-$A$3+NRankName(4,B36)</f>
        <v>0</v>
      </c>
      <c r="K36" s="8">
        <f aca="true" t="shared" si="10" ref="K36:K67">SUM(G36:J36)</f>
        <v>0</v>
      </c>
      <c r="L36" s="9">
        <f aca="true" t="shared" si="11" ref="L36:L67">IF(K36&lt;=0,"",RANK(K36,K$4:K$153,0))</f>
      </c>
    </row>
    <row r="37" spans="1:12" ht="15.75" customHeight="1" hidden="1">
      <c r="A37" s="3">
        <v>34</v>
      </c>
      <c r="B37" s="17">
        <f>Sort!C36</f>
        <v>0</v>
      </c>
      <c r="C37" s="16">
        <f>Sort!D36</f>
        <v>0</v>
      </c>
      <c r="D37" s="16">
        <f>Sort!E36</f>
        <v>0</v>
      </c>
      <c r="E37" s="16">
        <f>Sort!F36</f>
        <v>0</v>
      </c>
      <c r="F37" s="16">
        <f>Sort!G36</f>
        <v>0</v>
      </c>
      <c r="G37" s="6">
        <f t="shared" si="6"/>
        <v>0</v>
      </c>
      <c r="H37" s="6">
        <f t="shared" si="7"/>
        <v>0</v>
      </c>
      <c r="I37" s="6">
        <f t="shared" si="8"/>
        <v>0</v>
      </c>
      <c r="J37" s="6">
        <f t="shared" si="9"/>
        <v>0</v>
      </c>
      <c r="K37" s="8">
        <f t="shared" si="10"/>
        <v>0</v>
      </c>
      <c r="L37" s="9">
        <f t="shared" si="11"/>
      </c>
    </row>
    <row r="38" spans="1:12" ht="15.75" customHeight="1" hidden="1">
      <c r="A38" s="3">
        <v>35</v>
      </c>
      <c r="B38" s="17">
        <f>Sort!C37</f>
        <v>0</v>
      </c>
      <c r="C38" s="16">
        <f>Sort!D37</f>
        <v>0</v>
      </c>
      <c r="D38" s="16">
        <f>Sort!E37</f>
        <v>0</v>
      </c>
      <c r="E38" s="16">
        <f>Sort!F37</f>
        <v>0</v>
      </c>
      <c r="F38" s="16">
        <f>Sort!G37</f>
        <v>0</v>
      </c>
      <c r="G38" s="6">
        <f t="shared" si="6"/>
        <v>0</v>
      </c>
      <c r="H38" s="6">
        <f t="shared" si="7"/>
        <v>0</v>
      </c>
      <c r="I38" s="6">
        <f t="shared" si="8"/>
        <v>0</v>
      </c>
      <c r="J38" s="6">
        <f t="shared" si="9"/>
        <v>0</v>
      </c>
      <c r="K38" s="8">
        <f t="shared" si="10"/>
        <v>0</v>
      </c>
      <c r="L38" s="9">
        <f t="shared" si="11"/>
      </c>
    </row>
    <row r="39" spans="1:12" ht="15.75" customHeight="1" hidden="1">
      <c r="A39" s="3">
        <v>36</v>
      </c>
      <c r="B39" s="17">
        <f>Sort!C38</f>
        <v>0</v>
      </c>
      <c r="C39" s="16">
        <f>Sort!D38</f>
        <v>0</v>
      </c>
      <c r="D39" s="16">
        <f>Sort!E38</f>
        <v>0</v>
      </c>
      <c r="E39" s="16">
        <f>Sort!F38</f>
        <v>0</v>
      </c>
      <c r="F39" s="16">
        <f>Sort!G38</f>
        <v>0</v>
      </c>
      <c r="G39" s="6">
        <f t="shared" si="6"/>
        <v>0</v>
      </c>
      <c r="H39" s="6">
        <f t="shared" si="7"/>
        <v>0</v>
      </c>
      <c r="I39" s="6">
        <f t="shared" si="8"/>
        <v>0</v>
      </c>
      <c r="J39" s="6">
        <f t="shared" si="9"/>
        <v>0</v>
      </c>
      <c r="K39" s="8">
        <f t="shared" si="10"/>
        <v>0</v>
      </c>
      <c r="L39" s="9">
        <f t="shared" si="11"/>
      </c>
    </row>
    <row r="40" spans="1:12" ht="15.75" customHeight="1" hidden="1">
      <c r="A40" s="3">
        <v>37</v>
      </c>
      <c r="B40" s="17">
        <f>Sort!C39</f>
        <v>0</v>
      </c>
      <c r="C40" s="16">
        <f>Sort!D39</f>
        <v>0</v>
      </c>
      <c r="D40" s="16">
        <f>Sort!E39</f>
        <v>0</v>
      </c>
      <c r="E40" s="16">
        <f>Sort!F39</f>
        <v>0</v>
      </c>
      <c r="F40" s="16">
        <f>Sort!G39</f>
        <v>0</v>
      </c>
      <c r="G40" s="6">
        <f t="shared" si="6"/>
        <v>0</v>
      </c>
      <c r="H40" s="6">
        <f t="shared" si="7"/>
        <v>0</v>
      </c>
      <c r="I40" s="6">
        <f t="shared" si="8"/>
        <v>0</v>
      </c>
      <c r="J40" s="6">
        <f t="shared" si="9"/>
        <v>0</v>
      </c>
      <c r="K40" s="8">
        <f t="shared" si="10"/>
        <v>0</v>
      </c>
      <c r="L40" s="9">
        <f t="shared" si="11"/>
      </c>
    </row>
    <row r="41" spans="1:12" ht="15.75" customHeight="1" hidden="1">
      <c r="A41" s="3">
        <v>38</v>
      </c>
      <c r="B41" s="17">
        <f>Sort!C40</f>
        <v>0</v>
      </c>
      <c r="C41" s="16">
        <f>Sort!D40</f>
        <v>0</v>
      </c>
      <c r="D41" s="16">
        <f>Sort!E40</f>
        <v>0</v>
      </c>
      <c r="E41" s="16">
        <f>Sort!F40</f>
        <v>0</v>
      </c>
      <c r="F41" s="16">
        <f>Sort!G40</f>
        <v>0</v>
      </c>
      <c r="G41" s="6">
        <f t="shared" si="6"/>
        <v>0</v>
      </c>
      <c r="H41" s="6">
        <f t="shared" si="7"/>
        <v>0</v>
      </c>
      <c r="I41" s="6">
        <f t="shared" si="8"/>
        <v>0</v>
      </c>
      <c r="J41" s="6">
        <f t="shared" si="9"/>
        <v>0</v>
      </c>
      <c r="K41" s="8">
        <f t="shared" si="10"/>
        <v>0</v>
      </c>
      <c r="L41" s="9">
        <f t="shared" si="11"/>
      </c>
    </row>
    <row r="42" spans="1:12" ht="15.75" customHeight="1" hidden="1">
      <c r="A42" s="3">
        <v>39</v>
      </c>
      <c r="B42" s="17">
        <f>Sort!C41</f>
        <v>0</v>
      </c>
      <c r="C42" s="16">
        <f>Sort!D41</f>
        <v>0</v>
      </c>
      <c r="D42" s="16">
        <f>Sort!E41</f>
        <v>0</v>
      </c>
      <c r="E42" s="16">
        <f>Sort!F41</f>
        <v>0</v>
      </c>
      <c r="F42" s="16">
        <f>Sort!G41</f>
        <v>0</v>
      </c>
      <c r="G42" s="6">
        <f t="shared" si="6"/>
        <v>0</v>
      </c>
      <c r="H42" s="6">
        <f t="shared" si="7"/>
        <v>0</v>
      </c>
      <c r="I42" s="6">
        <f t="shared" si="8"/>
        <v>0</v>
      </c>
      <c r="J42" s="6">
        <f t="shared" si="9"/>
        <v>0</v>
      </c>
      <c r="K42" s="8">
        <f t="shared" si="10"/>
        <v>0</v>
      </c>
      <c r="L42" s="9">
        <f t="shared" si="11"/>
      </c>
    </row>
    <row r="43" spans="1:12" ht="15.75" customHeight="1" hidden="1">
      <c r="A43" s="3">
        <v>40</v>
      </c>
      <c r="B43" s="17">
        <f>Sort!C42</f>
        <v>0</v>
      </c>
      <c r="C43" s="16">
        <f>Sort!D42</f>
        <v>0</v>
      </c>
      <c r="D43" s="16">
        <f>Sort!E42</f>
        <v>0</v>
      </c>
      <c r="E43" s="16">
        <f>Sort!F42</f>
        <v>0</v>
      </c>
      <c r="F43" s="16">
        <f>Sort!G42</f>
        <v>0</v>
      </c>
      <c r="G43" s="6">
        <f t="shared" si="6"/>
        <v>0</v>
      </c>
      <c r="H43" s="6">
        <f t="shared" si="7"/>
        <v>0</v>
      </c>
      <c r="I43" s="6">
        <f t="shared" si="8"/>
        <v>0</v>
      </c>
      <c r="J43" s="6">
        <f t="shared" si="9"/>
        <v>0</v>
      </c>
      <c r="K43" s="8">
        <f t="shared" si="10"/>
        <v>0</v>
      </c>
      <c r="L43" s="9">
        <f t="shared" si="11"/>
      </c>
    </row>
    <row r="44" spans="1:12" ht="15.75" customHeight="1" hidden="1">
      <c r="A44" s="3">
        <v>41</v>
      </c>
      <c r="B44" s="17">
        <f>Sort!C43</f>
        <v>0</v>
      </c>
      <c r="C44" s="16">
        <f>Sort!D43</f>
        <v>0</v>
      </c>
      <c r="D44" s="16">
        <f>Sort!E43</f>
        <v>0</v>
      </c>
      <c r="E44" s="16">
        <f>Sort!F43</f>
        <v>0</v>
      </c>
      <c r="F44" s="16">
        <f>Sort!G43</f>
        <v>0</v>
      </c>
      <c r="G44" s="6">
        <f t="shared" si="6"/>
        <v>0</v>
      </c>
      <c r="H44" s="6">
        <f t="shared" si="7"/>
        <v>0</v>
      </c>
      <c r="I44" s="6">
        <f t="shared" si="8"/>
        <v>0</v>
      </c>
      <c r="J44" s="6">
        <f t="shared" si="9"/>
        <v>0</v>
      </c>
      <c r="K44" s="8">
        <f t="shared" si="10"/>
        <v>0</v>
      </c>
      <c r="L44" s="9">
        <f t="shared" si="11"/>
      </c>
    </row>
    <row r="45" spans="1:12" ht="15.75" customHeight="1" hidden="1">
      <c r="A45" s="3">
        <v>42</v>
      </c>
      <c r="B45" s="17">
        <f>Sort!C44</f>
        <v>0</v>
      </c>
      <c r="C45" s="16">
        <f>Sort!D44</f>
        <v>0</v>
      </c>
      <c r="D45" s="16">
        <f>Sort!E44</f>
        <v>0</v>
      </c>
      <c r="E45" s="16">
        <f>Sort!F44</f>
        <v>0</v>
      </c>
      <c r="F45" s="16">
        <f>Sort!G44</f>
        <v>0</v>
      </c>
      <c r="G45" s="6">
        <f t="shared" si="6"/>
        <v>0</v>
      </c>
      <c r="H45" s="6">
        <f t="shared" si="7"/>
        <v>0</v>
      </c>
      <c r="I45" s="6">
        <f t="shared" si="8"/>
        <v>0</v>
      </c>
      <c r="J45" s="6">
        <f t="shared" si="9"/>
        <v>0</v>
      </c>
      <c r="K45" s="8">
        <f t="shared" si="10"/>
        <v>0</v>
      </c>
      <c r="L45" s="9">
        <f t="shared" si="11"/>
      </c>
    </row>
    <row r="46" spans="1:12" ht="15.75" customHeight="1" hidden="1">
      <c r="A46" s="3">
        <v>43</v>
      </c>
      <c r="B46" s="17">
        <f>Sort!C45</f>
        <v>0</v>
      </c>
      <c r="C46" s="16">
        <f>Sort!D45</f>
        <v>0</v>
      </c>
      <c r="D46" s="16">
        <f>Sort!E45</f>
        <v>0</v>
      </c>
      <c r="E46" s="16">
        <f>Sort!F45</f>
        <v>0</v>
      </c>
      <c r="F46" s="16">
        <f>Sort!G45</f>
        <v>0</v>
      </c>
      <c r="G46" s="6">
        <f t="shared" si="6"/>
        <v>0</v>
      </c>
      <c r="H46" s="6">
        <f t="shared" si="7"/>
        <v>0</v>
      </c>
      <c r="I46" s="6">
        <f t="shared" si="8"/>
        <v>0</v>
      </c>
      <c r="J46" s="6">
        <f t="shared" si="9"/>
        <v>0</v>
      </c>
      <c r="K46" s="8">
        <f t="shared" si="10"/>
        <v>0</v>
      </c>
      <c r="L46" s="9">
        <f t="shared" si="11"/>
      </c>
    </row>
    <row r="47" spans="1:12" ht="15.75" customHeight="1" hidden="1">
      <c r="A47" s="3">
        <v>44</v>
      </c>
      <c r="B47" s="17">
        <f>Sort!C46</f>
        <v>0</v>
      </c>
      <c r="C47" s="16">
        <f>Sort!D46</f>
        <v>0</v>
      </c>
      <c r="D47" s="16">
        <f>Sort!E46</f>
        <v>0</v>
      </c>
      <c r="E47" s="16">
        <f>Sort!F46</f>
        <v>0</v>
      </c>
      <c r="F47" s="16">
        <f>Sort!G46</f>
        <v>0</v>
      </c>
      <c r="G47" s="6">
        <f t="shared" si="6"/>
        <v>0</v>
      </c>
      <c r="H47" s="6">
        <f t="shared" si="7"/>
        <v>0</v>
      </c>
      <c r="I47" s="6">
        <f t="shared" si="8"/>
        <v>0</v>
      </c>
      <c r="J47" s="6">
        <f t="shared" si="9"/>
        <v>0</v>
      </c>
      <c r="K47" s="8">
        <f t="shared" si="10"/>
        <v>0</v>
      </c>
      <c r="L47" s="9">
        <f t="shared" si="11"/>
      </c>
    </row>
    <row r="48" spans="1:12" ht="15.75" customHeight="1" hidden="1">
      <c r="A48" s="3">
        <v>45</v>
      </c>
      <c r="B48" s="17">
        <f>Sort!C47</f>
        <v>0</v>
      </c>
      <c r="C48" s="16">
        <f>Sort!D47</f>
        <v>0</v>
      </c>
      <c r="D48" s="16">
        <f>Sort!E47</f>
        <v>0</v>
      </c>
      <c r="E48" s="16">
        <f>Sort!F47</f>
        <v>0</v>
      </c>
      <c r="F48" s="16">
        <f>Sort!G47</f>
        <v>0</v>
      </c>
      <c r="G48" s="6">
        <f t="shared" si="6"/>
        <v>0</v>
      </c>
      <c r="H48" s="6">
        <f t="shared" si="7"/>
        <v>0</v>
      </c>
      <c r="I48" s="6">
        <f t="shared" si="8"/>
        <v>0</v>
      </c>
      <c r="J48" s="6">
        <f t="shared" si="9"/>
        <v>0</v>
      </c>
      <c r="K48" s="8">
        <f t="shared" si="10"/>
        <v>0</v>
      </c>
      <c r="L48" s="9">
        <f t="shared" si="11"/>
      </c>
    </row>
    <row r="49" spans="1:12" ht="15.75" customHeight="1" hidden="1">
      <c r="A49" s="3">
        <v>46</v>
      </c>
      <c r="B49" s="17">
        <f>Sort!C48</f>
        <v>0</v>
      </c>
      <c r="C49" s="16">
        <f>Sort!D48</f>
        <v>0</v>
      </c>
      <c r="D49" s="16">
        <f>Sort!E48</f>
        <v>0</v>
      </c>
      <c r="E49" s="16">
        <f>Sort!F48</f>
        <v>0</v>
      </c>
      <c r="F49" s="16">
        <f>Sort!G48</f>
        <v>0</v>
      </c>
      <c r="G49" s="6">
        <f t="shared" si="6"/>
        <v>0</v>
      </c>
      <c r="H49" s="6">
        <f t="shared" si="7"/>
        <v>0</v>
      </c>
      <c r="I49" s="6">
        <f t="shared" si="8"/>
        <v>0</v>
      </c>
      <c r="J49" s="6">
        <f t="shared" si="9"/>
        <v>0</v>
      </c>
      <c r="K49" s="8">
        <f t="shared" si="10"/>
        <v>0</v>
      </c>
      <c r="L49" s="9">
        <f t="shared" si="11"/>
      </c>
    </row>
    <row r="50" spans="1:12" ht="15.75" customHeight="1" hidden="1">
      <c r="A50" s="3">
        <v>47</v>
      </c>
      <c r="B50" s="17">
        <f>Sort!C49</f>
        <v>0</v>
      </c>
      <c r="C50" s="16">
        <f>Sort!D49</f>
        <v>0</v>
      </c>
      <c r="D50" s="16">
        <f>Sort!E49</f>
        <v>0</v>
      </c>
      <c r="E50" s="16">
        <f>Sort!F49</f>
        <v>0</v>
      </c>
      <c r="F50" s="16">
        <f>Sort!G49</f>
        <v>0</v>
      </c>
      <c r="G50" s="6">
        <f t="shared" si="6"/>
        <v>0</v>
      </c>
      <c r="H50" s="6">
        <f t="shared" si="7"/>
        <v>0</v>
      </c>
      <c r="I50" s="6">
        <f t="shared" si="8"/>
        <v>0</v>
      </c>
      <c r="J50" s="6">
        <f t="shared" si="9"/>
        <v>0</v>
      </c>
      <c r="K50" s="8">
        <f t="shared" si="10"/>
        <v>0</v>
      </c>
      <c r="L50" s="9">
        <f t="shared" si="11"/>
      </c>
    </row>
    <row r="51" spans="1:12" ht="15.75" customHeight="1" hidden="1">
      <c r="A51" s="3">
        <v>48</v>
      </c>
      <c r="B51" s="17">
        <f>Sort!C50</f>
        <v>0</v>
      </c>
      <c r="C51" s="16">
        <f>Sort!D50</f>
        <v>0</v>
      </c>
      <c r="D51" s="16">
        <f>Sort!E50</f>
        <v>0</v>
      </c>
      <c r="E51" s="16">
        <f>Sort!F50</f>
        <v>0</v>
      </c>
      <c r="F51" s="16">
        <f>Sort!G50</f>
        <v>0</v>
      </c>
      <c r="G51" s="6">
        <f t="shared" si="6"/>
        <v>0</v>
      </c>
      <c r="H51" s="6">
        <f t="shared" si="7"/>
        <v>0</v>
      </c>
      <c r="I51" s="6">
        <f t="shared" si="8"/>
        <v>0</v>
      </c>
      <c r="J51" s="6">
        <f t="shared" si="9"/>
        <v>0</v>
      </c>
      <c r="K51" s="8">
        <f t="shared" si="10"/>
        <v>0</v>
      </c>
      <c r="L51" s="9">
        <f t="shared" si="11"/>
      </c>
    </row>
    <row r="52" spans="1:12" ht="15.75" customHeight="1" hidden="1">
      <c r="A52" s="3">
        <v>49</v>
      </c>
      <c r="B52" s="17">
        <f>Sort!C51</f>
        <v>0</v>
      </c>
      <c r="C52" s="16">
        <f>Sort!D51</f>
        <v>0</v>
      </c>
      <c r="D52" s="16">
        <f>Sort!E51</f>
        <v>0</v>
      </c>
      <c r="E52" s="16">
        <f>Sort!F51</f>
        <v>0</v>
      </c>
      <c r="F52" s="16">
        <f>Sort!G51</f>
        <v>0</v>
      </c>
      <c r="G52" s="6">
        <f t="shared" si="6"/>
        <v>0</v>
      </c>
      <c r="H52" s="6">
        <f t="shared" si="7"/>
        <v>0</v>
      </c>
      <c r="I52" s="6">
        <f t="shared" si="8"/>
        <v>0</v>
      </c>
      <c r="J52" s="6">
        <f t="shared" si="9"/>
        <v>0</v>
      </c>
      <c r="K52" s="8">
        <f t="shared" si="10"/>
        <v>0</v>
      </c>
      <c r="L52" s="9">
        <f t="shared" si="11"/>
      </c>
    </row>
    <row r="53" spans="1:12" ht="15.75" customHeight="1" hidden="1">
      <c r="A53" s="3">
        <v>50</v>
      </c>
      <c r="B53" s="17">
        <f>Sort!C52</f>
        <v>0</v>
      </c>
      <c r="C53" s="16">
        <f>Sort!D52</f>
        <v>0</v>
      </c>
      <c r="D53" s="16">
        <f>Sort!E52</f>
        <v>0</v>
      </c>
      <c r="E53" s="16">
        <f>Sort!F52</f>
        <v>0</v>
      </c>
      <c r="F53" s="16">
        <f>Sort!G52</f>
        <v>0</v>
      </c>
      <c r="G53" s="6">
        <f t="shared" si="6"/>
        <v>0</v>
      </c>
      <c r="H53" s="6">
        <f t="shared" si="7"/>
        <v>0</v>
      </c>
      <c r="I53" s="6">
        <f t="shared" si="8"/>
        <v>0</v>
      </c>
      <c r="J53" s="6">
        <f t="shared" si="9"/>
        <v>0</v>
      </c>
      <c r="K53" s="8">
        <f t="shared" si="10"/>
        <v>0</v>
      </c>
      <c r="L53" s="9">
        <f t="shared" si="11"/>
      </c>
    </row>
    <row r="54" spans="1:12" ht="15.75" customHeight="1" hidden="1">
      <c r="A54" s="3">
        <v>51</v>
      </c>
      <c r="B54" s="17">
        <f>Sort!C53</f>
        <v>0</v>
      </c>
      <c r="C54" s="16">
        <f>Sort!D53</f>
        <v>0</v>
      </c>
      <c r="D54" s="16">
        <f>Sort!E53</f>
        <v>0</v>
      </c>
      <c r="E54" s="16">
        <f>Sort!F53</f>
        <v>0</v>
      </c>
      <c r="F54" s="16">
        <f>Sort!G53</f>
        <v>0</v>
      </c>
      <c r="G54" s="6">
        <f t="shared" si="6"/>
        <v>0</v>
      </c>
      <c r="H54" s="6">
        <f t="shared" si="7"/>
        <v>0</v>
      </c>
      <c r="I54" s="6">
        <f t="shared" si="8"/>
        <v>0</v>
      </c>
      <c r="J54" s="6">
        <f t="shared" si="9"/>
        <v>0</v>
      </c>
      <c r="K54" s="8">
        <f t="shared" si="10"/>
        <v>0</v>
      </c>
      <c r="L54" s="9">
        <f t="shared" si="11"/>
      </c>
    </row>
    <row r="55" spans="1:12" ht="15.75" customHeight="1" hidden="1">
      <c r="A55" s="3">
        <v>52</v>
      </c>
      <c r="B55" s="17">
        <f>Sort!C54</f>
        <v>0</v>
      </c>
      <c r="C55" s="16">
        <f>Sort!D54</f>
        <v>0</v>
      </c>
      <c r="D55" s="16">
        <f>Sort!E54</f>
        <v>0</v>
      </c>
      <c r="E55" s="16">
        <f>Sort!F54</f>
        <v>0</v>
      </c>
      <c r="F55" s="16">
        <f>Sort!G54</f>
        <v>0</v>
      </c>
      <c r="G55" s="6">
        <f t="shared" si="6"/>
        <v>0</v>
      </c>
      <c r="H55" s="6">
        <f t="shared" si="7"/>
        <v>0</v>
      </c>
      <c r="I55" s="6">
        <f t="shared" si="8"/>
        <v>0</v>
      </c>
      <c r="J55" s="6">
        <f t="shared" si="9"/>
        <v>0</v>
      </c>
      <c r="K55" s="8">
        <f t="shared" si="10"/>
        <v>0</v>
      </c>
      <c r="L55" s="9">
        <f t="shared" si="11"/>
      </c>
    </row>
    <row r="56" spans="1:12" ht="15.75" customHeight="1" hidden="1">
      <c r="A56" s="3">
        <v>53</v>
      </c>
      <c r="B56" s="17">
        <f>Sort!C55</f>
        <v>0</v>
      </c>
      <c r="C56" s="16">
        <f>Sort!D55</f>
        <v>0</v>
      </c>
      <c r="D56" s="16">
        <f>Sort!E55</f>
        <v>0</v>
      </c>
      <c r="E56" s="16">
        <f>Sort!F55</f>
        <v>0</v>
      </c>
      <c r="F56" s="16">
        <f>Sort!G55</f>
        <v>0</v>
      </c>
      <c r="G56" s="6">
        <f t="shared" si="6"/>
        <v>0</v>
      </c>
      <c r="H56" s="6">
        <f t="shared" si="7"/>
        <v>0</v>
      </c>
      <c r="I56" s="6">
        <f t="shared" si="8"/>
        <v>0</v>
      </c>
      <c r="J56" s="6">
        <f t="shared" si="9"/>
        <v>0</v>
      </c>
      <c r="K56" s="8">
        <f t="shared" si="10"/>
        <v>0</v>
      </c>
      <c r="L56" s="9">
        <f t="shared" si="11"/>
      </c>
    </row>
    <row r="57" spans="1:12" ht="15.75" customHeight="1" hidden="1">
      <c r="A57" s="3">
        <v>54</v>
      </c>
      <c r="B57" s="17">
        <f>Sort!C56</f>
        <v>0</v>
      </c>
      <c r="C57" s="16">
        <f>Sort!D56</f>
        <v>0</v>
      </c>
      <c r="D57" s="16">
        <f>Sort!E56</f>
        <v>0</v>
      </c>
      <c r="E57" s="16">
        <f>Sort!F56</f>
        <v>0</v>
      </c>
      <c r="F57" s="16">
        <f>Sort!G56</f>
        <v>0</v>
      </c>
      <c r="G57" s="6">
        <f t="shared" si="6"/>
        <v>0</v>
      </c>
      <c r="H57" s="6">
        <f t="shared" si="7"/>
        <v>0</v>
      </c>
      <c r="I57" s="6">
        <f t="shared" si="8"/>
        <v>0</v>
      </c>
      <c r="J57" s="6">
        <f t="shared" si="9"/>
        <v>0</v>
      </c>
      <c r="K57" s="8">
        <f t="shared" si="10"/>
        <v>0</v>
      </c>
      <c r="L57" s="9">
        <f t="shared" si="11"/>
      </c>
    </row>
    <row r="58" spans="1:12" ht="15.75" customHeight="1" hidden="1">
      <c r="A58" s="3">
        <v>55</v>
      </c>
      <c r="B58" s="17">
        <f>Sort!C57</f>
        <v>0</v>
      </c>
      <c r="C58" s="16">
        <f>Sort!D57</f>
        <v>0</v>
      </c>
      <c r="D58" s="16">
        <f>Sort!E57</f>
        <v>0</v>
      </c>
      <c r="E58" s="16">
        <f>Sort!F57</f>
        <v>0</v>
      </c>
      <c r="F58" s="16">
        <f>Sort!G57</f>
        <v>0</v>
      </c>
      <c r="G58" s="6">
        <f t="shared" si="6"/>
        <v>0</v>
      </c>
      <c r="H58" s="6">
        <f t="shared" si="7"/>
        <v>0</v>
      </c>
      <c r="I58" s="6">
        <f t="shared" si="8"/>
        <v>0</v>
      </c>
      <c r="J58" s="6">
        <f t="shared" si="9"/>
        <v>0</v>
      </c>
      <c r="K58" s="8">
        <f t="shared" si="10"/>
        <v>0</v>
      </c>
      <c r="L58" s="9">
        <f t="shared" si="11"/>
      </c>
    </row>
    <row r="59" spans="1:12" ht="15.75" customHeight="1" hidden="1">
      <c r="A59" s="3">
        <v>56</v>
      </c>
      <c r="B59" s="17">
        <f>Sort!C58</f>
        <v>0</v>
      </c>
      <c r="C59" s="16">
        <f>Sort!D58</f>
        <v>0</v>
      </c>
      <c r="D59" s="16">
        <f>Sort!E58</f>
        <v>0</v>
      </c>
      <c r="E59" s="16">
        <f>Sort!F58</f>
        <v>0</v>
      </c>
      <c r="F59" s="16">
        <f>Sort!G58</f>
        <v>0</v>
      </c>
      <c r="G59" s="6">
        <f t="shared" si="6"/>
        <v>0</v>
      </c>
      <c r="H59" s="6">
        <f t="shared" si="7"/>
        <v>0</v>
      </c>
      <c r="I59" s="6">
        <f t="shared" si="8"/>
        <v>0</v>
      </c>
      <c r="J59" s="6">
        <f t="shared" si="9"/>
        <v>0</v>
      </c>
      <c r="K59" s="8">
        <f t="shared" si="10"/>
        <v>0</v>
      </c>
      <c r="L59" s="9">
        <f t="shared" si="11"/>
      </c>
    </row>
    <row r="60" spans="1:12" ht="15.75" customHeight="1" hidden="1">
      <c r="A60" s="3">
        <v>57</v>
      </c>
      <c r="B60" s="17">
        <f>Sort!C59</f>
        <v>0</v>
      </c>
      <c r="C60" s="16">
        <f>Sort!D59</f>
        <v>0</v>
      </c>
      <c r="D60" s="16">
        <f>Sort!E59</f>
        <v>0</v>
      </c>
      <c r="E60" s="16">
        <f>Sort!F59</f>
        <v>0</v>
      </c>
      <c r="F60" s="16">
        <f>Sort!G59</f>
        <v>0</v>
      </c>
      <c r="G60" s="6">
        <f t="shared" si="6"/>
        <v>0</v>
      </c>
      <c r="H60" s="6">
        <f t="shared" si="7"/>
        <v>0</v>
      </c>
      <c r="I60" s="6">
        <f t="shared" si="8"/>
        <v>0</v>
      </c>
      <c r="J60" s="6">
        <f t="shared" si="9"/>
        <v>0</v>
      </c>
      <c r="K60" s="8">
        <f t="shared" si="10"/>
        <v>0</v>
      </c>
      <c r="L60" s="9">
        <f t="shared" si="11"/>
      </c>
    </row>
    <row r="61" spans="1:12" ht="15.75" customHeight="1" hidden="1">
      <c r="A61" s="3">
        <v>58</v>
      </c>
      <c r="B61" s="17">
        <f>Sort!C60</f>
        <v>0</v>
      </c>
      <c r="C61" s="16">
        <f>Sort!D60</f>
        <v>0</v>
      </c>
      <c r="D61" s="16">
        <f>Sort!E60</f>
        <v>0</v>
      </c>
      <c r="E61" s="16">
        <f>Sort!F60</f>
        <v>0</v>
      </c>
      <c r="F61" s="16">
        <f>Sort!G60</f>
        <v>0</v>
      </c>
      <c r="G61" s="6">
        <f t="shared" si="6"/>
        <v>0</v>
      </c>
      <c r="H61" s="6">
        <f t="shared" si="7"/>
        <v>0</v>
      </c>
      <c r="I61" s="6">
        <f t="shared" si="8"/>
        <v>0</v>
      </c>
      <c r="J61" s="6">
        <f t="shared" si="9"/>
        <v>0</v>
      </c>
      <c r="K61" s="8">
        <f t="shared" si="10"/>
        <v>0</v>
      </c>
      <c r="L61" s="9">
        <f t="shared" si="11"/>
      </c>
    </row>
    <row r="62" spans="1:12" ht="15.75" customHeight="1" hidden="1">
      <c r="A62" s="3">
        <v>59</v>
      </c>
      <c r="B62" s="17">
        <f>Sort!C61</f>
        <v>0</v>
      </c>
      <c r="C62" s="16">
        <f>Sort!D61</f>
        <v>0</v>
      </c>
      <c r="D62" s="16">
        <f>Sort!E61</f>
        <v>0</v>
      </c>
      <c r="E62" s="16">
        <f>Sort!F61</f>
        <v>0</v>
      </c>
      <c r="F62" s="16">
        <f>Sort!G61</f>
        <v>0</v>
      </c>
      <c r="G62" s="6">
        <f t="shared" si="6"/>
        <v>0</v>
      </c>
      <c r="H62" s="6">
        <f t="shared" si="7"/>
        <v>0</v>
      </c>
      <c r="I62" s="6">
        <f t="shared" si="8"/>
        <v>0</v>
      </c>
      <c r="J62" s="6">
        <f t="shared" si="9"/>
        <v>0</v>
      </c>
      <c r="K62" s="8">
        <f t="shared" si="10"/>
        <v>0</v>
      </c>
      <c r="L62" s="9">
        <f t="shared" si="11"/>
      </c>
    </row>
    <row r="63" spans="1:12" ht="15.75" customHeight="1" hidden="1">
      <c r="A63" s="3">
        <v>60</v>
      </c>
      <c r="B63" s="17">
        <f>Sort!C62</f>
        <v>0</v>
      </c>
      <c r="C63" s="16">
        <f>Sort!D62</f>
        <v>0</v>
      </c>
      <c r="D63" s="16">
        <f>Sort!E62</f>
        <v>0</v>
      </c>
      <c r="E63" s="16">
        <f>Sort!F62</f>
        <v>0</v>
      </c>
      <c r="F63" s="16">
        <f>Sort!G62</f>
        <v>0</v>
      </c>
      <c r="G63" s="6">
        <f t="shared" si="6"/>
        <v>0</v>
      </c>
      <c r="H63" s="6">
        <f t="shared" si="7"/>
        <v>0</v>
      </c>
      <c r="I63" s="6">
        <f t="shared" si="8"/>
        <v>0</v>
      </c>
      <c r="J63" s="6">
        <f t="shared" si="9"/>
        <v>0</v>
      </c>
      <c r="K63" s="8">
        <f t="shared" si="10"/>
        <v>0</v>
      </c>
      <c r="L63" s="9">
        <f t="shared" si="11"/>
      </c>
    </row>
    <row r="64" spans="1:12" ht="15.75" customHeight="1" hidden="1">
      <c r="A64" s="3">
        <v>61</v>
      </c>
      <c r="B64" s="17">
        <f>Sort!C63</f>
        <v>0</v>
      </c>
      <c r="C64" s="16">
        <f>Sort!D63</f>
        <v>0</v>
      </c>
      <c r="D64" s="16">
        <f>Sort!E63</f>
        <v>0</v>
      </c>
      <c r="E64" s="16">
        <f>Sort!F63</f>
        <v>0</v>
      </c>
      <c r="F64" s="16">
        <f>Sort!G63</f>
        <v>0</v>
      </c>
      <c r="G64" s="6">
        <f t="shared" si="6"/>
        <v>0</v>
      </c>
      <c r="H64" s="6">
        <f t="shared" si="7"/>
        <v>0</v>
      </c>
      <c r="I64" s="6">
        <f t="shared" si="8"/>
        <v>0</v>
      </c>
      <c r="J64" s="6">
        <f t="shared" si="9"/>
        <v>0</v>
      </c>
      <c r="K64" s="8">
        <f t="shared" si="10"/>
        <v>0</v>
      </c>
      <c r="L64" s="9">
        <f t="shared" si="11"/>
      </c>
    </row>
    <row r="65" spans="1:12" ht="15.75" customHeight="1" hidden="1">
      <c r="A65" s="3">
        <v>62</v>
      </c>
      <c r="B65" s="17">
        <f>Sort!C64</f>
        <v>0</v>
      </c>
      <c r="C65" s="16">
        <f>Sort!D64</f>
        <v>0</v>
      </c>
      <c r="D65" s="16">
        <f>Sort!E64</f>
        <v>0</v>
      </c>
      <c r="E65" s="16">
        <f>Sort!F64</f>
        <v>0</v>
      </c>
      <c r="F65" s="16">
        <f>Sort!G64</f>
        <v>0</v>
      </c>
      <c r="G65" s="6">
        <f t="shared" si="6"/>
        <v>0</v>
      </c>
      <c r="H65" s="6">
        <f t="shared" si="7"/>
        <v>0</v>
      </c>
      <c r="I65" s="6">
        <f t="shared" si="8"/>
        <v>0</v>
      </c>
      <c r="J65" s="6">
        <f t="shared" si="9"/>
        <v>0</v>
      </c>
      <c r="K65" s="8">
        <f t="shared" si="10"/>
        <v>0</v>
      </c>
      <c r="L65" s="9">
        <f t="shared" si="11"/>
      </c>
    </row>
    <row r="66" spans="1:12" ht="15.75" customHeight="1" hidden="1">
      <c r="A66" s="3">
        <v>63</v>
      </c>
      <c r="B66" s="17">
        <f>Sort!C65</f>
        <v>0</v>
      </c>
      <c r="C66" s="16">
        <f>Sort!D65</f>
        <v>0</v>
      </c>
      <c r="D66" s="16">
        <f>Sort!E65</f>
        <v>0</v>
      </c>
      <c r="E66" s="16">
        <f>Sort!F65</f>
        <v>0</v>
      </c>
      <c r="F66" s="16">
        <f>Sort!G65</f>
        <v>0</v>
      </c>
      <c r="G66" s="6">
        <f t="shared" si="6"/>
        <v>0</v>
      </c>
      <c r="H66" s="6">
        <f t="shared" si="7"/>
        <v>0</v>
      </c>
      <c r="I66" s="6">
        <f t="shared" si="8"/>
        <v>0</v>
      </c>
      <c r="J66" s="6">
        <f t="shared" si="9"/>
        <v>0</v>
      </c>
      <c r="K66" s="8">
        <f t="shared" si="10"/>
        <v>0</v>
      </c>
      <c r="L66" s="9">
        <f t="shared" si="11"/>
      </c>
    </row>
    <row r="67" spans="1:12" ht="15.75" customHeight="1" hidden="1">
      <c r="A67" s="3">
        <v>64</v>
      </c>
      <c r="B67" s="17">
        <f>Sort!C66</f>
        <v>0</v>
      </c>
      <c r="C67" s="16">
        <f>Sort!D66</f>
        <v>0</v>
      </c>
      <c r="D67" s="16">
        <f>Sort!E66</f>
        <v>0</v>
      </c>
      <c r="E67" s="16">
        <f>Sort!F66</f>
        <v>0</v>
      </c>
      <c r="F67" s="16">
        <f>Sort!G66</f>
        <v>0</v>
      </c>
      <c r="G67" s="6">
        <f t="shared" si="6"/>
        <v>0</v>
      </c>
      <c r="H67" s="6">
        <f t="shared" si="7"/>
        <v>0</v>
      </c>
      <c r="I67" s="6">
        <f t="shared" si="8"/>
        <v>0</v>
      </c>
      <c r="J67" s="6">
        <f t="shared" si="9"/>
        <v>0</v>
      </c>
      <c r="K67" s="8">
        <f t="shared" si="10"/>
        <v>0</v>
      </c>
      <c r="L67" s="9">
        <f t="shared" si="11"/>
      </c>
    </row>
    <row r="68" spans="1:12" ht="15.75" customHeight="1" hidden="1">
      <c r="A68" s="3">
        <v>65</v>
      </c>
      <c r="B68" s="17">
        <f>Sort!C67</f>
        <v>0</v>
      </c>
      <c r="C68" s="16">
        <f>Sort!D67</f>
        <v>0</v>
      </c>
      <c r="D68" s="16">
        <f>Sort!E67</f>
        <v>0</v>
      </c>
      <c r="E68" s="16">
        <f>Sort!F67</f>
        <v>0</v>
      </c>
      <c r="F68" s="16">
        <f>Sort!G67</f>
        <v>0</v>
      </c>
      <c r="G68" s="6">
        <f aca="true" t="shared" si="12" ref="G68:G99">$A$3-$A$3+NRankName(1,B68)</f>
        <v>0</v>
      </c>
      <c r="H68" s="6">
        <f aca="true" t="shared" si="13" ref="H68:H99">$A$3-$A$3+NRankName(2,B68)</f>
        <v>0</v>
      </c>
      <c r="I68" s="6">
        <f aca="true" t="shared" si="14" ref="I68:I99">$A$3-$A$3+NRankName(3,B68)</f>
        <v>0</v>
      </c>
      <c r="J68" s="6">
        <f aca="true" t="shared" si="15" ref="J68:J99">$A$3-$A$3+NRankName(4,B68)</f>
        <v>0</v>
      </c>
      <c r="K68" s="8">
        <f aca="true" t="shared" si="16" ref="K68:K99">SUM(G68:J68)</f>
        <v>0</v>
      </c>
      <c r="L68" s="9">
        <f aca="true" t="shared" si="17" ref="L68:L99">IF(K68&lt;=0,"",RANK(K68,K$4:K$153,0))</f>
      </c>
    </row>
    <row r="69" spans="1:12" ht="15.75" customHeight="1" hidden="1">
      <c r="A69" s="3">
        <v>66</v>
      </c>
      <c r="B69" s="17">
        <f>Sort!C68</f>
        <v>0</v>
      </c>
      <c r="C69" s="16">
        <f>Sort!D68</f>
        <v>0</v>
      </c>
      <c r="D69" s="16">
        <f>Sort!E68</f>
        <v>0</v>
      </c>
      <c r="E69" s="16">
        <f>Sort!F68</f>
        <v>0</v>
      </c>
      <c r="F69" s="16">
        <f>Sort!G68</f>
        <v>0</v>
      </c>
      <c r="G69" s="6">
        <f t="shared" si="12"/>
        <v>0</v>
      </c>
      <c r="H69" s="6">
        <f t="shared" si="13"/>
        <v>0</v>
      </c>
      <c r="I69" s="6">
        <f t="shared" si="14"/>
        <v>0</v>
      </c>
      <c r="J69" s="6">
        <f t="shared" si="15"/>
        <v>0</v>
      </c>
      <c r="K69" s="8">
        <f t="shared" si="16"/>
        <v>0</v>
      </c>
      <c r="L69" s="9">
        <f t="shared" si="17"/>
      </c>
    </row>
    <row r="70" spans="1:12" ht="15.75" customHeight="1" hidden="1">
      <c r="A70" s="3">
        <v>67</v>
      </c>
      <c r="B70" s="17">
        <f>Sort!C69</f>
        <v>0</v>
      </c>
      <c r="C70" s="16">
        <f>Sort!D69</f>
        <v>0</v>
      </c>
      <c r="D70" s="16">
        <f>Sort!E69</f>
        <v>0</v>
      </c>
      <c r="E70" s="16">
        <f>Sort!F69</f>
        <v>0</v>
      </c>
      <c r="F70" s="16">
        <f>Sort!G69</f>
        <v>0</v>
      </c>
      <c r="G70" s="6">
        <f t="shared" si="12"/>
        <v>0</v>
      </c>
      <c r="H70" s="6">
        <f t="shared" si="13"/>
        <v>0</v>
      </c>
      <c r="I70" s="6">
        <f t="shared" si="14"/>
        <v>0</v>
      </c>
      <c r="J70" s="6">
        <f t="shared" si="15"/>
        <v>0</v>
      </c>
      <c r="K70" s="8">
        <f t="shared" si="16"/>
        <v>0</v>
      </c>
      <c r="L70" s="9">
        <f t="shared" si="17"/>
      </c>
    </row>
    <row r="71" spans="1:12" ht="15.75" customHeight="1" hidden="1">
      <c r="A71" s="3">
        <v>68</v>
      </c>
      <c r="B71" s="17">
        <f>Sort!C70</f>
        <v>0</v>
      </c>
      <c r="C71" s="16">
        <f>Sort!D70</f>
        <v>0</v>
      </c>
      <c r="D71" s="16">
        <f>Sort!E70</f>
        <v>0</v>
      </c>
      <c r="E71" s="16">
        <f>Sort!F70</f>
        <v>0</v>
      </c>
      <c r="F71" s="16">
        <f>Sort!G70</f>
        <v>0</v>
      </c>
      <c r="G71" s="6">
        <f t="shared" si="12"/>
        <v>0</v>
      </c>
      <c r="H71" s="6">
        <f t="shared" si="13"/>
        <v>0</v>
      </c>
      <c r="I71" s="6">
        <f t="shared" si="14"/>
        <v>0</v>
      </c>
      <c r="J71" s="6">
        <f t="shared" si="15"/>
        <v>0</v>
      </c>
      <c r="K71" s="8">
        <f t="shared" si="16"/>
        <v>0</v>
      </c>
      <c r="L71" s="9">
        <f t="shared" si="17"/>
      </c>
    </row>
    <row r="72" spans="1:12" ht="15.75" customHeight="1" hidden="1">
      <c r="A72" s="3">
        <v>69</v>
      </c>
      <c r="B72" s="17">
        <f>Sort!C71</f>
        <v>0</v>
      </c>
      <c r="C72" s="16">
        <f>Sort!D71</f>
        <v>0</v>
      </c>
      <c r="D72" s="16">
        <f>Sort!E71</f>
        <v>0</v>
      </c>
      <c r="E72" s="16">
        <f>Sort!F71</f>
        <v>0</v>
      </c>
      <c r="F72" s="16">
        <f>Sort!G71</f>
        <v>0</v>
      </c>
      <c r="G72" s="6">
        <f t="shared" si="12"/>
        <v>0</v>
      </c>
      <c r="H72" s="6">
        <f t="shared" si="13"/>
        <v>0</v>
      </c>
      <c r="I72" s="6">
        <f t="shared" si="14"/>
        <v>0</v>
      </c>
      <c r="J72" s="6">
        <f t="shared" si="15"/>
        <v>0</v>
      </c>
      <c r="K72" s="8">
        <f t="shared" si="16"/>
        <v>0</v>
      </c>
      <c r="L72" s="9">
        <f t="shared" si="17"/>
      </c>
    </row>
    <row r="73" spans="1:12" ht="15.75" customHeight="1" hidden="1">
      <c r="A73" s="3">
        <v>70</v>
      </c>
      <c r="B73" s="17">
        <f>Sort!C72</f>
        <v>0</v>
      </c>
      <c r="C73" s="16">
        <f>Sort!D72</f>
        <v>0</v>
      </c>
      <c r="D73" s="16">
        <f>Sort!E72</f>
        <v>0</v>
      </c>
      <c r="E73" s="16">
        <f>Sort!F72</f>
        <v>0</v>
      </c>
      <c r="F73" s="16">
        <f>Sort!G72</f>
        <v>0</v>
      </c>
      <c r="G73" s="6">
        <f t="shared" si="12"/>
        <v>0</v>
      </c>
      <c r="H73" s="6">
        <f t="shared" si="13"/>
        <v>0</v>
      </c>
      <c r="I73" s="6">
        <f t="shared" si="14"/>
        <v>0</v>
      </c>
      <c r="J73" s="6">
        <f t="shared" si="15"/>
        <v>0</v>
      </c>
      <c r="K73" s="8">
        <f t="shared" si="16"/>
        <v>0</v>
      </c>
      <c r="L73" s="9">
        <f t="shared" si="17"/>
      </c>
    </row>
    <row r="74" spans="1:12" ht="15.75" customHeight="1" hidden="1">
      <c r="A74" s="3">
        <v>71</v>
      </c>
      <c r="B74" s="17">
        <f>Sort!C73</f>
        <v>0</v>
      </c>
      <c r="C74" s="16">
        <f>Sort!D73</f>
        <v>0</v>
      </c>
      <c r="D74" s="16">
        <f>Sort!E73</f>
        <v>0</v>
      </c>
      <c r="E74" s="16">
        <f>Sort!F73</f>
        <v>0</v>
      </c>
      <c r="F74" s="16">
        <f>Sort!G73</f>
        <v>0</v>
      </c>
      <c r="G74" s="6">
        <f t="shared" si="12"/>
        <v>0</v>
      </c>
      <c r="H74" s="6">
        <f t="shared" si="13"/>
        <v>0</v>
      </c>
      <c r="I74" s="6">
        <f t="shared" si="14"/>
        <v>0</v>
      </c>
      <c r="J74" s="6">
        <f t="shared" si="15"/>
        <v>0</v>
      </c>
      <c r="K74" s="8">
        <f t="shared" si="16"/>
        <v>0</v>
      </c>
      <c r="L74" s="9">
        <f t="shared" si="17"/>
      </c>
    </row>
    <row r="75" spans="1:12" ht="15.75" customHeight="1" hidden="1">
      <c r="A75" s="3">
        <v>72</v>
      </c>
      <c r="B75" s="17">
        <f>Sort!C74</f>
        <v>0</v>
      </c>
      <c r="C75" s="16">
        <f>Sort!D74</f>
        <v>0</v>
      </c>
      <c r="D75" s="16">
        <f>Sort!E74</f>
        <v>0</v>
      </c>
      <c r="E75" s="16">
        <f>Sort!F74</f>
        <v>0</v>
      </c>
      <c r="F75" s="16">
        <f>Sort!G74</f>
        <v>0</v>
      </c>
      <c r="G75" s="6">
        <f t="shared" si="12"/>
        <v>0</v>
      </c>
      <c r="H75" s="6">
        <f t="shared" si="13"/>
        <v>0</v>
      </c>
      <c r="I75" s="6">
        <f t="shared" si="14"/>
        <v>0</v>
      </c>
      <c r="J75" s="6">
        <f t="shared" si="15"/>
        <v>0</v>
      </c>
      <c r="K75" s="8">
        <f t="shared" si="16"/>
        <v>0</v>
      </c>
      <c r="L75" s="9">
        <f t="shared" si="17"/>
      </c>
    </row>
    <row r="76" spans="1:12" ht="15.75" customHeight="1" hidden="1">
      <c r="A76" s="3">
        <v>73</v>
      </c>
      <c r="B76" s="17">
        <f>Sort!C75</f>
        <v>0</v>
      </c>
      <c r="C76" s="16">
        <f>Sort!D75</f>
        <v>0</v>
      </c>
      <c r="D76" s="16">
        <f>Sort!E75</f>
        <v>0</v>
      </c>
      <c r="E76" s="16">
        <f>Sort!F75</f>
        <v>0</v>
      </c>
      <c r="F76" s="16">
        <f>Sort!G75</f>
        <v>0</v>
      </c>
      <c r="G76" s="6">
        <f t="shared" si="12"/>
        <v>0</v>
      </c>
      <c r="H76" s="6">
        <f t="shared" si="13"/>
        <v>0</v>
      </c>
      <c r="I76" s="6">
        <f t="shared" si="14"/>
        <v>0</v>
      </c>
      <c r="J76" s="6">
        <f t="shared" si="15"/>
        <v>0</v>
      </c>
      <c r="K76" s="8">
        <f t="shared" si="16"/>
        <v>0</v>
      </c>
      <c r="L76" s="9">
        <f t="shared" si="17"/>
      </c>
    </row>
    <row r="77" spans="1:12" ht="15.75" customHeight="1" hidden="1">
      <c r="A77" s="3">
        <v>74</v>
      </c>
      <c r="B77" s="17">
        <f>Sort!C76</f>
        <v>0</v>
      </c>
      <c r="C77" s="16">
        <f>Sort!D76</f>
        <v>0</v>
      </c>
      <c r="D77" s="16">
        <f>Sort!E76</f>
        <v>0</v>
      </c>
      <c r="E77" s="16">
        <f>Sort!F76</f>
        <v>0</v>
      </c>
      <c r="F77" s="16">
        <f>Sort!G76</f>
        <v>0</v>
      </c>
      <c r="G77" s="6">
        <f t="shared" si="12"/>
        <v>0</v>
      </c>
      <c r="H77" s="6">
        <f t="shared" si="13"/>
        <v>0</v>
      </c>
      <c r="I77" s="6">
        <f t="shared" si="14"/>
        <v>0</v>
      </c>
      <c r="J77" s="6">
        <f t="shared" si="15"/>
        <v>0</v>
      </c>
      <c r="K77" s="8">
        <f t="shared" si="16"/>
        <v>0</v>
      </c>
      <c r="L77" s="9">
        <f t="shared" si="17"/>
      </c>
    </row>
    <row r="78" spans="1:12" ht="15.75" customHeight="1" hidden="1">
      <c r="A78" s="3">
        <v>75</v>
      </c>
      <c r="B78" s="17">
        <f>Sort!C77</f>
        <v>0</v>
      </c>
      <c r="C78" s="16">
        <f>Sort!D77</f>
        <v>0</v>
      </c>
      <c r="D78" s="16">
        <f>Sort!E77</f>
        <v>0</v>
      </c>
      <c r="E78" s="16">
        <f>Sort!F77</f>
        <v>0</v>
      </c>
      <c r="F78" s="16">
        <f>Sort!G77</f>
        <v>0</v>
      </c>
      <c r="G78" s="6">
        <f t="shared" si="12"/>
        <v>0</v>
      </c>
      <c r="H78" s="6">
        <f t="shared" si="13"/>
        <v>0</v>
      </c>
      <c r="I78" s="6">
        <f t="shared" si="14"/>
        <v>0</v>
      </c>
      <c r="J78" s="6">
        <f t="shared" si="15"/>
        <v>0</v>
      </c>
      <c r="K78" s="8">
        <f t="shared" si="16"/>
        <v>0</v>
      </c>
      <c r="L78" s="9">
        <f t="shared" si="17"/>
      </c>
    </row>
    <row r="79" spans="1:12" ht="15.75" customHeight="1" hidden="1">
      <c r="A79" s="3">
        <v>76</v>
      </c>
      <c r="B79" s="17">
        <f>Sort!C78</f>
        <v>0</v>
      </c>
      <c r="C79" s="16">
        <f>Sort!D78</f>
        <v>0</v>
      </c>
      <c r="D79" s="16">
        <f>Sort!E78</f>
        <v>0</v>
      </c>
      <c r="E79" s="16">
        <f>Sort!F78</f>
        <v>0</v>
      </c>
      <c r="F79" s="16">
        <f>Sort!G78</f>
        <v>0</v>
      </c>
      <c r="G79" s="6">
        <f t="shared" si="12"/>
        <v>0</v>
      </c>
      <c r="H79" s="6">
        <f t="shared" si="13"/>
        <v>0</v>
      </c>
      <c r="I79" s="6">
        <f t="shared" si="14"/>
        <v>0</v>
      </c>
      <c r="J79" s="6">
        <f t="shared" si="15"/>
        <v>0</v>
      </c>
      <c r="K79" s="8">
        <f t="shared" si="16"/>
        <v>0</v>
      </c>
      <c r="L79" s="9">
        <f t="shared" si="17"/>
      </c>
    </row>
    <row r="80" spans="1:12" ht="15.75" customHeight="1" hidden="1">
      <c r="A80" s="3">
        <v>77</v>
      </c>
      <c r="B80" s="17">
        <f>Sort!C79</f>
        <v>0</v>
      </c>
      <c r="C80" s="16">
        <f>Sort!D79</f>
        <v>0</v>
      </c>
      <c r="D80" s="16">
        <f>Sort!E79</f>
        <v>0</v>
      </c>
      <c r="E80" s="16">
        <f>Sort!F79</f>
        <v>0</v>
      </c>
      <c r="F80" s="16">
        <f>Sort!G79</f>
        <v>0</v>
      </c>
      <c r="G80" s="6">
        <f t="shared" si="12"/>
        <v>0</v>
      </c>
      <c r="H80" s="6">
        <f t="shared" si="13"/>
        <v>0</v>
      </c>
      <c r="I80" s="6">
        <f t="shared" si="14"/>
        <v>0</v>
      </c>
      <c r="J80" s="6">
        <f t="shared" si="15"/>
        <v>0</v>
      </c>
      <c r="K80" s="8">
        <f t="shared" si="16"/>
        <v>0</v>
      </c>
      <c r="L80" s="9">
        <f t="shared" si="17"/>
      </c>
    </row>
    <row r="81" spans="1:12" ht="15.75" customHeight="1" hidden="1">
      <c r="A81" s="3">
        <v>78</v>
      </c>
      <c r="B81" s="17">
        <f>Sort!C80</f>
        <v>0</v>
      </c>
      <c r="C81" s="16">
        <f>Sort!D80</f>
        <v>0</v>
      </c>
      <c r="D81" s="16">
        <f>Sort!E80</f>
        <v>0</v>
      </c>
      <c r="E81" s="16">
        <f>Sort!F80</f>
        <v>0</v>
      </c>
      <c r="F81" s="16">
        <f>Sort!G80</f>
        <v>0</v>
      </c>
      <c r="G81" s="6">
        <f t="shared" si="12"/>
        <v>0</v>
      </c>
      <c r="H81" s="6">
        <f t="shared" si="13"/>
        <v>0</v>
      </c>
      <c r="I81" s="6">
        <f t="shared" si="14"/>
        <v>0</v>
      </c>
      <c r="J81" s="6">
        <f t="shared" si="15"/>
        <v>0</v>
      </c>
      <c r="K81" s="8">
        <f t="shared" si="16"/>
        <v>0</v>
      </c>
      <c r="L81" s="9">
        <f t="shared" si="17"/>
      </c>
    </row>
    <row r="82" spans="1:12" ht="15.75" customHeight="1" hidden="1">
      <c r="A82" s="3">
        <v>79</v>
      </c>
      <c r="B82" s="17">
        <f>Sort!C81</f>
        <v>0</v>
      </c>
      <c r="C82" s="16">
        <f>Sort!D81</f>
        <v>0</v>
      </c>
      <c r="D82" s="16">
        <f>Sort!E81</f>
        <v>0</v>
      </c>
      <c r="E82" s="16">
        <f>Sort!F81</f>
        <v>0</v>
      </c>
      <c r="F82" s="16">
        <f>Sort!G81</f>
        <v>0</v>
      </c>
      <c r="G82" s="6">
        <f t="shared" si="12"/>
        <v>0</v>
      </c>
      <c r="H82" s="6">
        <f t="shared" si="13"/>
        <v>0</v>
      </c>
      <c r="I82" s="6">
        <f t="shared" si="14"/>
        <v>0</v>
      </c>
      <c r="J82" s="6">
        <f t="shared" si="15"/>
        <v>0</v>
      </c>
      <c r="K82" s="8">
        <f t="shared" si="16"/>
        <v>0</v>
      </c>
      <c r="L82" s="9">
        <f t="shared" si="17"/>
      </c>
    </row>
    <row r="83" spans="1:12" ht="15.75" customHeight="1" hidden="1">
      <c r="A83" s="3">
        <v>80</v>
      </c>
      <c r="B83" s="17">
        <f>Sort!C82</f>
        <v>0</v>
      </c>
      <c r="C83" s="16">
        <f>Sort!D82</f>
        <v>0</v>
      </c>
      <c r="D83" s="16">
        <f>Sort!E82</f>
        <v>0</v>
      </c>
      <c r="E83" s="16">
        <f>Sort!F82</f>
        <v>0</v>
      </c>
      <c r="F83" s="16">
        <f>Sort!G82</f>
        <v>0</v>
      </c>
      <c r="G83" s="6">
        <f t="shared" si="12"/>
        <v>0</v>
      </c>
      <c r="H83" s="6">
        <f t="shared" si="13"/>
        <v>0</v>
      </c>
      <c r="I83" s="6">
        <f t="shared" si="14"/>
        <v>0</v>
      </c>
      <c r="J83" s="6">
        <f t="shared" si="15"/>
        <v>0</v>
      </c>
      <c r="K83" s="8">
        <f t="shared" si="16"/>
        <v>0</v>
      </c>
      <c r="L83" s="9">
        <f t="shared" si="17"/>
      </c>
    </row>
    <row r="84" spans="1:12" ht="15.75" customHeight="1" hidden="1">
      <c r="A84" s="3">
        <v>81</v>
      </c>
      <c r="B84" s="17">
        <f>Sort!C83</f>
        <v>0</v>
      </c>
      <c r="C84" s="16">
        <f>Sort!D83</f>
        <v>0</v>
      </c>
      <c r="D84" s="16">
        <f>Sort!E83</f>
        <v>0</v>
      </c>
      <c r="E84" s="16">
        <f>Sort!F83</f>
        <v>0</v>
      </c>
      <c r="F84" s="16">
        <f>Sort!G83</f>
        <v>0</v>
      </c>
      <c r="G84" s="6">
        <f t="shared" si="12"/>
        <v>0</v>
      </c>
      <c r="H84" s="6">
        <f t="shared" si="13"/>
        <v>0</v>
      </c>
      <c r="I84" s="6">
        <f t="shared" si="14"/>
        <v>0</v>
      </c>
      <c r="J84" s="6">
        <f t="shared" si="15"/>
        <v>0</v>
      </c>
      <c r="K84" s="8">
        <f t="shared" si="16"/>
        <v>0</v>
      </c>
      <c r="L84" s="9">
        <f t="shared" si="17"/>
      </c>
    </row>
    <row r="85" spans="1:12" ht="15.75" customHeight="1" hidden="1">
      <c r="A85" s="3">
        <v>82</v>
      </c>
      <c r="B85" s="17">
        <f>Sort!C84</f>
        <v>0</v>
      </c>
      <c r="C85" s="16">
        <f>Sort!D84</f>
        <v>0</v>
      </c>
      <c r="D85" s="16">
        <f>Sort!E84</f>
        <v>0</v>
      </c>
      <c r="E85" s="16">
        <f>Sort!F84</f>
        <v>0</v>
      </c>
      <c r="F85" s="16">
        <f>Sort!G84</f>
        <v>0</v>
      </c>
      <c r="G85" s="6">
        <f t="shared" si="12"/>
        <v>0</v>
      </c>
      <c r="H85" s="6">
        <f t="shared" si="13"/>
        <v>0</v>
      </c>
      <c r="I85" s="6">
        <f t="shared" si="14"/>
        <v>0</v>
      </c>
      <c r="J85" s="6">
        <f t="shared" si="15"/>
        <v>0</v>
      </c>
      <c r="K85" s="8">
        <f t="shared" si="16"/>
        <v>0</v>
      </c>
      <c r="L85" s="9">
        <f t="shared" si="17"/>
      </c>
    </row>
    <row r="86" spans="1:12" ht="15.75" customHeight="1" hidden="1">
      <c r="A86" s="3">
        <v>83</v>
      </c>
      <c r="B86" s="17">
        <f>Sort!C85</f>
        <v>0</v>
      </c>
      <c r="C86" s="16">
        <f>Sort!D85</f>
        <v>0</v>
      </c>
      <c r="D86" s="16">
        <f>Sort!E85</f>
        <v>0</v>
      </c>
      <c r="E86" s="16">
        <f>Sort!F85</f>
        <v>0</v>
      </c>
      <c r="F86" s="16">
        <f>Sort!G85</f>
        <v>0</v>
      </c>
      <c r="G86" s="6">
        <f t="shared" si="12"/>
        <v>0</v>
      </c>
      <c r="H86" s="6">
        <f t="shared" si="13"/>
        <v>0</v>
      </c>
      <c r="I86" s="6">
        <f t="shared" si="14"/>
        <v>0</v>
      </c>
      <c r="J86" s="6">
        <f t="shared" si="15"/>
        <v>0</v>
      </c>
      <c r="K86" s="8">
        <f t="shared" si="16"/>
        <v>0</v>
      </c>
      <c r="L86" s="9">
        <f t="shared" si="17"/>
      </c>
    </row>
    <row r="87" spans="1:12" ht="15.75" customHeight="1" hidden="1">
      <c r="A87" s="3">
        <v>84</v>
      </c>
      <c r="B87" s="17">
        <f>Sort!C86</f>
        <v>0</v>
      </c>
      <c r="C87" s="16">
        <f>Sort!D86</f>
        <v>0</v>
      </c>
      <c r="D87" s="16">
        <f>Sort!E86</f>
        <v>0</v>
      </c>
      <c r="E87" s="16">
        <f>Sort!F86</f>
        <v>0</v>
      </c>
      <c r="F87" s="16">
        <f>Sort!G86</f>
        <v>0</v>
      </c>
      <c r="G87" s="6">
        <f t="shared" si="12"/>
        <v>0</v>
      </c>
      <c r="H87" s="6">
        <f t="shared" si="13"/>
        <v>0</v>
      </c>
      <c r="I87" s="6">
        <f t="shared" si="14"/>
        <v>0</v>
      </c>
      <c r="J87" s="6">
        <f t="shared" si="15"/>
        <v>0</v>
      </c>
      <c r="K87" s="8">
        <f t="shared" si="16"/>
        <v>0</v>
      </c>
      <c r="L87" s="9">
        <f t="shared" si="17"/>
      </c>
    </row>
    <row r="88" spans="1:12" ht="15.75" customHeight="1" hidden="1">
      <c r="A88" s="3">
        <v>85</v>
      </c>
      <c r="B88" s="17">
        <f>Sort!C87</f>
        <v>0</v>
      </c>
      <c r="C88" s="16">
        <f>Sort!D87</f>
        <v>0</v>
      </c>
      <c r="D88" s="16">
        <f>Sort!E87</f>
        <v>0</v>
      </c>
      <c r="E88" s="16">
        <f>Sort!F87</f>
        <v>0</v>
      </c>
      <c r="F88" s="16">
        <f>Sort!G87</f>
        <v>0</v>
      </c>
      <c r="G88" s="6">
        <f t="shared" si="12"/>
        <v>0</v>
      </c>
      <c r="H88" s="6">
        <f t="shared" si="13"/>
        <v>0</v>
      </c>
      <c r="I88" s="6">
        <f t="shared" si="14"/>
        <v>0</v>
      </c>
      <c r="J88" s="6">
        <f t="shared" si="15"/>
        <v>0</v>
      </c>
      <c r="K88" s="8">
        <f t="shared" si="16"/>
        <v>0</v>
      </c>
      <c r="L88" s="9">
        <f t="shared" si="17"/>
      </c>
    </row>
    <row r="89" spans="1:12" ht="15.75" customHeight="1" hidden="1">
      <c r="A89" s="3">
        <v>86</v>
      </c>
      <c r="B89" s="17">
        <f>Sort!C88</f>
        <v>0</v>
      </c>
      <c r="C89" s="16">
        <f>Sort!D88</f>
        <v>0</v>
      </c>
      <c r="D89" s="16">
        <f>Sort!E88</f>
        <v>0</v>
      </c>
      <c r="E89" s="16">
        <f>Sort!F88</f>
        <v>0</v>
      </c>
      <c r="F89" s="16">
        <f>Sort!G88</f>
        <v>0</v>
      </c>
      <c r="G89" s="6">
        <f t="shared" si="12"/>
        <v>0</v>
      </c>
      <c r="H89" s="6">
        <f t="shared" si="13"/>
        <v>0</v>
      </c>
      <c r="I89" s="6">
        <f t="shared" si="14"/>
        <v>0</v>
      </c>
      <c r="J89" s="6">
        <f t="shared" si="15"/>
        <v>0</v>
      </c>
      <c r="K89" s="8">
        <f t="shared" si="16"/>
        <v>0</v>
      </c>
      <c r="L89" s="9">
        <f t="shared" si="17"/>
      </c>
    </row>
    <row r="90" spans="1:12" ht="15.75" customHeight="1" hidden="1">
      <c r="A90" s="3">
        <v>87</v>
      </c>
      <c r="B90" s="17">
        <f>Sort!C89</f>
        <v>0</v>
      </c>
      <c r="C90" s="16">
        <f>Sort!D89</f>
        <v>0</v>
      </c>
      <c r="D90" s="16">
        <f>Sort!E89</f>
        <v>0</v>
      </c>
      <c r="E90" s="16">
        <f>Sort!F89</f>
        <v>0</v>
      </c>
      <c r="F90" s="16">
        <f>Sort!G89</f>
        <v>0</v>
      </c>
      <c r="G90" s="6">
        <f t="shared" si="12"/>
        <v>0</v>
      </c>
      <c r="H90" s="6">
        <f t="shared" si="13"/>
        <v>0</v>
      </c>
      <c r="I90" s="6">
        <f t="shared" si="14"/>
        <v>0</v>
      </c>
      <c r="J90" s="6">
        <f t="shared" si="15"/>
        <v>0</v>
      </c>
      <c r="K90" s="8">
        <f t="shared" si="16"/>
        <v>0</v>
      </c>
      <c r="L90" s="9">
        <f t="shared" si="17"/>
      </c>
    </row>
    <row r="91" spans="1:12" ht="15.75" customHeight="1" hidden="1">
      <c r="A91" s="3">
        <v>88</v>
      </c>
      <c r="B91" s="17">
        <f>Sort!C90</f>
        <v>0</v>
      </c>
      <c r="C91" s="16">
        <f>Sort!D90</f>
        <v>0</v>
      </c>
      <c r="D91" s="16">
        <f>Sort!E90</f>
        <v>0</v>
      </c>
      <c r="E91" s="16">
        <f>Sort!F90</f>
        <v>0</v>
      </c>
      <c r="F91" s="16">
        <f>Sort!G90</f>
        <v>0</v>
      </c>
      <c r="G91" s="6">
        <f t="shared" si="12"/>
        <v>0</v>
      </c>
      <c r="H91" s="6">
        <f t="shared" si="13"/>
        <v>0</v>
      </c>
      <c r="I91" s="6">
        <f t="shared" si="14"/>
        <v>0</v>
      </c>
      <c r="J91" s="6">
        <f t="shared" si="15"/>
        <v>0</v>
      </c>
      <c r="K91" s="8">
        <f t="shared" si="16"/>
        <v>0</v>
      </c>
      <c r="L91" s="9">
        <f t="shared" si="17"/>
      </c>
    </row>
    <row r="92" spans="1:12" ht="15.75" customHeight="1" hidden="1">
      <c r="A92" s="3">
        <v>89</v>
      </c>
      <c r="B92" s="17">
        <f>Sort!C91</f>
        <v>0</v>
      </c>
      <c r="C92" s="16">
        <f>Sort!D91</f>
        <v>0</v>
      </c>
      <c r="D92" s="16">
        <f>Sort!E91</f>
        <v>0</v>
      </c>
      <c r="E92" s="16">
        <f>Sort!F91</f>
        <v>0</v>
      </c>
      <c r="F92" s="16">
        <f>Sort!G91</f>
        <v>0</v>
      </c>
      <c r="G92" s="6">
        <f t="shared" si="12"/>
        <v>0</v>
      </c>
      <c r="H92" s="6">
        <f t="shared" si="13"/>
        <v>0</v>
      </c>
      <c r="I92" s="6">
        <f t="shared" si="14"/>
        <v>0</v>
      </c>
      <c r="J92" s="6">
        <f t="shared" si="15"/>
        <v>0</v>
      </c>
      <c r="K92" s="8">
        <f t="shared" si="16"/>
        <v>0</v>
      </c>
      <c r="L92" s="9">
        <f t="shared" si="17"/>
      </c>
    </row>
    <row r="93" spans="1:12" ht="15.75" customHeight="1" hidden="1">
      <c r="A93" s="3">
        <v>90</v>
      </c>
      <c r="B93" s="17">
        <f>Sort!C92</f>
        <v>0</v>
      </c>
      <c r="C93" s="16">
        <f>Sort!D92</f>
        <v>0</v>
      </c>
      <c r="D93" s="16">
        <f>Sort!E92</f>
        <v>0</v>
      </c>
      <c r="E93" s="16">
        <f>Sort!F92</f>
        <v>0</v>
      </c>
      <c r="F93" s="16">
        <f>Sort!G92</f>
        <v>0</v>
      </c>
      <c r="G93" s="6">
        <f t="shared" si="12"/>
        <v>0</v>
      </c>
      <c r="H93" s="6">
        <f t="shared" si="13"/>
        <v>0</v>
      </c>
      <c r="I93" s="6">
        <f t="shared" si="14"/>
        <v>0</v>
      </c>
      <c r="J93" s="6">
        <f t="shared" si="15"/>
        <v>0</v>
      </c>
      <c r="K93" s="8">
        <f t="shared" si="16"/>
        <v>0</v>
      </c>
      <c r="L93" s="9">
        <f t="shared" si="17"/>
      </c>
    </row>
    <row r="94" spans="1:12" ht="15.75" customHeight="1" hidden="1">
      <c r="A94" s="3">
        <v>91</v>
      </c>
      <c r="B94" s="17">
        <f>Sort!C93</f>
        <v>0</v>
      </c>
      <c r="C94" s="16">
        <f>Sort!D93</f>
        <v>0</v>
      </c>
      <c r="D94" s="16">
        <f>Sort!E93</f>
        <v>0</v>
      </c>
      <c r="E94" s="16">
        <f>Sort!F93</f>
        <v>0</v>
      </c>
      <c r="F94" s="16">
        <f>Sort!G93</f>
        <v>0</v>
      </c>
      <c r="G94" s="6">
        <f t="shared" si="12"/>
        <v>0</v>
      </c>
      <c r="H94" s="6">
        <f t="shared" si="13"/>
        <v>0</v>
      </c>
      <c r="I94" s="6">
        <f t="shared" si="14"/>
        <v>0</v>
      </c>
      <c r="J94" s="6">
        <f t="shared" si="15"/>
        <v>0</v>
      </c>
      <c r="K94" s="8">
        <f t="shared" si="16"/>
        <v>0</v>
      </c>
      <c r="L94" s="9">
        <f t="shared" si="17"/>
      </c>
    </row>
    <row r="95" spans="1:12" ht="15.75" customHeight="1" hidden="1">
      <c r="A95" s="3">
        <v>92</v>
      </c>
      <c r="B95" s="17">
        <f>Sort!C94</f>
        <v>0</v>
      </c>
      <c r="C95" s="16">
        <f>Sort!D94</f>
        <v>0</v>
      </c>
      <c r="D95" s="16">
        <f>Sort!E94</f>
        <v>0</v>
      </c>
      <c r="E95" s="16">
        <f>Sort!F94</f>
        <v>0</v>
      </c>
      <c r="F95" s="16">
        <f>Sort!G94</f>
        <v>0</v>
      </c>
      <c r="G95" s="6">
        <f t="shared" si="12"/>
        <v>0</v>
      </c>
      <c r="H95" s="6">
        <f t="shared" si="13"/>
        <v>0</v>
      </c>
      <c r="I95" s="6">
        <f t="shared" si="14"/>
        <v>0</v>
      </c>
      <c r="J95" s="6">
        <f t="shared" si="15"/>
        <v>0</v>
      </c>
      <c r="K95" s="8">
        <f t="shared" si="16"/>
        <v>0</v>
      </c>
      <c r="L95" s="9">
        <f t="shared" si="17"/>
      </c>
    </row>
    <row r="96" spans="1:12" ht="15.75" customHeight="1" hidden="1">
      <c r="A96" s="3">
        <v>93</v>
      </c>
      <c r="B96" s="17">
        <f>Sort!C95</f>
        <v>0</v>
      </c>
      <c r="C96" s="16">
        <f>Sort!D95</f>
        <v>0</v>
      </c>
      <c r="D96" s="16">
        <f>Sort!E95</f>
        <v>0</v>
      </c>
      <c r="E96" s="16">
        <f>Sort!F95</f>
        <v>0</v>
      </c>
      <c r="F96" s="16">
        <f>Sort!G95</f>
        <v>0</v>
      </c>
      <c r="G96" s="6">
        <f t="shared" si="12"/>
        <v>0</v>
      </c>
      <c r="H96" s="6">
        <f t="shared" si="13"/>
        <v>0</v>
      </c>
      <c r="I96" s="6">
        <f t="shared" si="14"/>
        <v>0</v>
      </c>
      <c r="J96" s="6">
        <f t="shared" si="15"/>
        <v>0</v>
      </c>
      <c r="K96" s="8">
        <f t="shared" si="16"/>
        <v>0</v>
      </c>
      <c r="L96" s="9">
        <f t="shared" si="17"/>
      </c>
    </row>
    <row r="97" spans="1:12" ht="15.75" customHeight="1" hidden="1">
      <c r="A97" s="3">
        <v>94</v>
      </c>
      <c r="B97" s="17">
        <f>Sort!C96</f>
        <v>0</v>
      </c>
      <c r="C97" s="16">
        <f>Sort!D96</f>
        <v>0</v>
      </c>
      <c r="D97" s="16">
        <f>Sort!E96</f>
        <v>0</v>
      </c>
      <c r="E97" s="16">
        <f>Sort!F96</f>
        <v>0</v>
      </c>
      <c r="F97" s="16">
        <f>Sort!G96</f>
        <v>0</v>
      </c>
      <c r="G97" s="6">
        <f t="shared" si="12"/>
        <v>0</v>
      </c>
      <c r="H97" s="6">
        <f t="shared" si="13"/>
        <v>0</v>
      </c>
      <c r="I97" s="6">
        <f t="shared" si="14"/>
        <v>0</v>
      </c>
      <c r="J97" s="6">
        <f t="shared" si="15"/>
        <v>0</v>
      </c>
      <c r="K97" s="8">
        <f t="shared" si="16"/>
        <v>0</v>
      </c>
      <c r="L97" s="9">
        <f t="shared" si="17"/>
      </c>
    </row>
    <row r="98" spans="1:12" ht="15.75" customHeight="1" hidden="1">
      <c r="A98" s="3">
        <v>95</v>
      </c>
      <c r="B98" s="17">
        <f>Sort!C97</f>
        <v>0</v>
      </c>
      <c r="C98" s="16">
        <f>Sort!D97</f>
        <v>0</v>
      </c>
      <c r="D98" s="16">
        <f>Sort!E97</f>
        <v>0</v>
      </c>
      <c r="E98" s="16">
        <f>Sort!F97</f>
        <v>0</v>
      </c>
      <c r="F98" s="16">
        <f>Sort!G97</f>
        <v>0</v>
      </c>
      <c r="G98" s="6">
        <f t="shared" si="12"/>
        <v>0</v>
      </c>
      <c r="H98" s="6">
        <f t="shared" si="13"/>
        <v>0</v>
      </c>
      <c r="I98" s="6">
        <f t="shared" si="14"/>
        <v>0</v>
      </c>
      <c r="J98" s="6">
        <f t="shared" si="15"/>
        <v>0</v>
      </c>
      <c r="K98" s="8">
        <f t="shared" si="16"/>
        <v>0</v>
      </c>
      <c r="L98" s="9">
        <f t="shared" si="17"/>
      </c>
    </row>
    <row r="99" spans="1:12" ht="15.75" customHeight="1" hidden="1">
      <c r="A99" s="3">
        <v>96</v>
      </c>
      <c r="B99" s="17">
        <f>Sort!C98</f>
        <v>0</v>
      </c>
      <c r="C99" s="16">
        <f>Sort!D98</f>
        <v>0</v>
      </c>
      <c r="D99" s="16">
        <f>Sort!E98</f>
        <v>0</v>
      </c>
      <c r="E99" s="16">
        <f>Sort!F98</f>
        <v>0</v>
      </c>
      <c r="F99" s="16">
        <f>Sort!G98</f>
        <v>0</v>
      </c>
      <c r="G99" s="6">
        <f t="shared" si="12"/>
        <v>0</v>
      </c>
      <c r="H99" s="6">
        <f t="shared" si="13"/>
        <v>0</v>
      </c>
      <c r="I99" s="6">
        <f t="shared" si="14"/>
        <v>0</v>
      </c>
      <c r="J99" s="6">
        <f t="shared" si="15"/>
        <v>0</v>
      </c>
      <c r="K99" s="8">
        <f t="shared" si="16"/>
        <v>0</v>
      </c>
      <c r="L99" s="9">
        <f t="shared" si="17"/>
      </c>
    </row>
    <row r="100" spans="1:12" ht="15.75" customHeight="1" hidden="1">
      <c r="A100" s="3">
        <v>97</v>
      </c>
      <c r="B100" s="17">
        <f>Sort!C99</f>
        <v>0</v>
      </c>
      <c r="C100" s="16">
        <f>Sort!D99</f>
        <v>0</v>
      </c>
      <c r="D100" s="16">
        <f>Sort!E99</f>
        <v>0</v>
      </c>
      <c r="E100" s="16">
        <f>Sort!F99</f>
        <v>0</v>
      </c>
      <c r="F100" s="16">
        <f>Sort!G99</f>
        <v>0</v>
      </c>
      <c r="G100" s="6">
        <f aca="true" t="shared" si="18" ref="G100:G131">$A$3-$A$3+NRankName(1,B100)</f>
        <v>0</v>
      </c>
      <c r="H100" s="6">
        <f aca="true" t="shared" si="19" ref="H100:H131">$A$3-$A$3+NRankName(2,B100)</f>
        <v>0</v>
      </c>
      <c r="I100" s="6">
        <f aca="true" t="shared" si="20" ref="I100:I131">$A$3-$A$3+NRankName(3,B100)</f>
        <v>0</v>
      </c>
      <c r="J100" s="6">
        <f aca="true" t="shared" si="21" ref="J100:J131">$A$3-$A$3+NRankName(4,B100)</f>
        <v>0</v>
      </c>
      <c r="K100" s="8">
        <f aca="true" t="shared" si="22" ref="K100:K131">SUM(G100:J100)</f>
        <v>0</v>
      </c>
      <c r="L100" s="9">
        <f aca="true" t="shared" si="23" ref="L100:L131">IF(K100&lt;=0,"",RANK(K100,K$4:K$153,0))</f>
      </c>
    </row>
    <row r="101" spans="1:12" ht="15.75" customHeight="1" hidden="1">
      <c r="A101" s="3">
        <v>98</v>
      </c>
      <c r="B101" s="17">
        <f>Sort!C100</f>
        <v>0</v>
      </c>
      <c r="C101" s="16">
        <f>Sort!D100</f>
        <v>0</v>
      </c>
      <c r="D101" s="16">
        <f>Sort!E100</f>
        <v>0</v>
      </c>
      <c r="E101" s="16">
        <f>Sort!F100</f>
        <v>0</v>
      </c>
      <c r="F101" s="16">
        <f>Sort!G100</f>
        <v>0</v>
      </c>
      <c r="G101" s="6">
        <f t="shared" si="18"/>
        <v>0</v>
      </c>
      <c r="H101" s="6">
        <f t="shared" si="19"/>
        <v>0</v>
      </c>
      <c r="I101" s="6">
        <f t="shared" si="20"/>
        <v>0</v>
      </c>
      <c r="J101" s="6">
        <f t="shared" si="21"/>
        <v>0</v>
      </c>
      <c r="K101" s="8">
        <f t="shared" si="22"/>
        <v>0</v>
      </c>
      <c r="L101" s="9">
        <f t="shared" si="23"/>
      </c>
    </row>
    <row r="102" spans="1:12" ht="15.75" customHeight="1" hidden="1">
      <c r="A102" s="3">
        <v>99</v>
      </c>
      <c r="B102" s="17">
        <f>Sort!C101</f>
        <v>0</v>
      </c>
      <c r="C102" s="16">
        <f>Sort!D101</f>
        <v>0</v>
      </c>
      <c r="D102" s="16">
        <f>Sort!E101</f>
        <v>0</v>
      </c>
      <c r="E102" s="16">
        <f>Sort!F101</f>
        <v>0</v>
      </c>
      <c r="F102" s="16">
        <f>Sort!G101</f>
        <v>0</v>
      </c>
      <c r="G102" s="6">
        <f t="shared" si="18"/>
        <v>0</v>
      </c>
      <c r="H102" s="6">
        <f t="shared" si="19"/>
        <v>0</v>
      </c>
      <c r="I102" s="6">
        <f t="shared" si="20"/>
        <v>0</v>
      </c>
      <c r="J102" s="6">
        <f t="shared" si="21"/>
        <v>0</v>
      </c>
      <c r="K102" s="8">
        <f t="shared" si="22"/>
        <v>0</v>
      </c>
      <c r="L102" s="9">
        <f t="shared" si="23"/>
      </c>
    </row>
    <row r="103" spans="1:12" ht="15.75" customHeight="1" hidden="1">
      <c r="A103" s="3">
        <v>100</v>
      </c>
      <c r="B103" s="17">
        <f>Sort!C102</f>
        <v>0</v>
      </c>
      <c r="C103" s="16">
        <f>Sort!D102</f>
        <v>0</v>
      </c>
      <c r="D103" s="16">
        <f>Sort!E102</f>
        <v>0</v>
      </c>
      <c r="E103" s="16">
        <f>Sort!F102</f>
        <v>0</v>
      </c>
      <c r="F103" s="16">
        <f>Sort!G102</f>
        <v>0</v>
      </c>
      <c r="G103" s="6">
        <f t="shared" si="18"/>
        <v>0</v>
      </c>
      <c r="H103" s="6">
        <f t="shared" si="19"/>
        <v>0</v>
      </c>
      <c r="I103" s="6">
        <f t="shared" si="20"/>
        <v>0</v>
      </c>
      <c r="J103" s="6">
        <f t="shared" si="21"/>
        <v>0</v>
      </c>
      <c r="K103" s="8">
        <f t="shared" si="22"/>
        <v>0</v>
      </c>
      <c r="L103" s="9">
        <f t="shared" si="23"/>
      </c>
    </row>
    <row r="104" spans="1:12" ht="15.75" customHeight="1" hidden="1">
      <c r="A104" s="3">
        <v>101</v>
      </c>
      <c r="B104" s="17">
        <f>Sort!C103</f>
        <v>0</v>
      </c>
      <c r="C104" s="16">
        <f>Sort!D103</f>
        <v>0</v>
      </c>
      <c r="D104" s="16">
        <f>Sort!E103</f>
        <v>0</v>
      </c>
      <c r="E104" s="16">
        <f>Sort!F103</f>
        <v>0</v>
      </c>
      <c r="F104" s="16">
        <f>Sort!G103</f>
        <v>0</v>
      </c>
      <c r="G104" s="6">
        <f t="shared" si="18"/>
        <v>0</v>
      </c>
      <c r="H104" s="6">
        <f t="shared" si="19"/>
        <v>0</v>
      </c>
      <c r="I104" s="6">
        <f t="shared" si="20"/>
        <v>0</v>
      </c>
      <c r="J104" s="6">
        <f t="shared" si="21"/>
        <v>0</v>
      </c>
      <c r="K104" s="8">
        <f t="shared" si="22"/>
        <v>0</v>
      </c>
      <c r="L104" s="9">
        <f t="shared" si="23"/>
      </c>
    </row>
    <row r="105" spans="1:12" ht="15.75" customHeight="1" hidden="1">
      <c r="A105" s="3">
        <v>102</v>
      </c>
      <c r="B105" s="17">
        <f>Sort!C104</f>
        <v>0</v>
      </c>
      <c r="C105" s="16">
        <f>Sort!D104</f>
        <v>0</v>
      </c>
      <c r="D105" s="16">
        <f>Sort!E104</f>
        <v>0</v>
      </c>
      <c r="E105" s="16">
        <f>Sort!F104</f>
        <v>0</v>
      </c>
      <c r="F105" s="16">
        <f>Sort!G104</f>
        <v>0</v>
      </c>
      <c r="G105" s="6">
        <f t="shared" si="18"/>
        <v>0</v>
      </c>
      <c r="H105" s="6">
        <f t="shared" si="19"/>
        <v>0</v>
      </c>
      <c r="I105" s="6">
        <f t="shared" si="20"/>
        <v>0</v>
      </c>
      <c r="J105" s="6">
        <f t="shared" si="21"/>
        <v>0</v>
      </c>
      <c r="K105" s="8">
        <f t="shared" si="22"/>
        <v>0</v>
      </c>
      <c r="L105" s="9">
        <f t="shared" si="23"/>
      </c>
    </row>
    <row r="106" spans="1:12" ht="15.75" customHeight="1" hidden="1">
      <c r="A106" s="3">
        <v>103</v>
      </c>
      <c r="B106" s="17">
        <f>Sort!C105</f>
        <v>0</v>
      </c>
      <c r="C106" s="16">
        <f>Sort!D105</f>
        <v>0</v>
      </c>
      <c r="D106" s="16">
        <f>Sort!E105</f>
        <v>0</v>
      </c>
      <c r="E106" s="16">
        <f>Sort!F105</f>
        <v>0</v>
      </c>
      <c r="F106" s="16">
        <f>Sort!G105</f>
        <v>0</v>
      </c>
      <c r="G106" s="6">
        <f t="shared" si="18"/>
        <v>0</v>
      </c>
      <c r="H106" s="6">
        <f t="shared" si="19"/>
        <v>0</v>
      </c>
      <c r="I106" s="6">
        <f t="shared" si="20"/>
        <v>0</v>
      </c>
      <c r="J106" s="6">
        <f t="shared" si="21"/>
        <v>0</v>
      </c>
      <c r="K106" s="8">
        <f t="shared" si="22"/>
        <v>0</v>
      </c>
      <c r="L106" s="9">
        <f t="shared" si="23"/>
      </c>
    </row>
    <row r="107" spans="1:12" ht="15.75" customHeight="1" hidden="1">
      <c r="A107" s="3">
        <v>104</v>
      </c>
      <c r="B107" s="17">
        <f>Sort!C106</f>
        <v>0</v>
      </c>
      <c r="C107" s="16">
        <f>Sort!D106</f>
        <v>0</v>
      </c>
      <c r="D107" s="16">
        <f>Sort!E106</f>
        <v>0</v>
      </c>
      <c r="E107" s="16">
        <f>Sort!F106</f>
        <v>0</v>
      </c>
      <c r="F107" s="16">
        <f>Sort!G106</f>
        <v>0</v>
      </c>
      <c r="G107" s="6">
        <f t="shared" si="18"/>
        <v>0</v>
      </c>
      <c r="H107" s="6">
        <f t="shared" si="19"/>
        <v>0</v>
      </c>
      <c r="I107" s="6">
        <f t="shared" si="20"/>
        <v>0</v>
      </c>
      <c r="J107" s="6">
        <f t="shared" si="21"/>
        <v>0</v>
      </c>
      <c r="K107" s="8">
        <f t="shared" si="22"/>
        <v>0</v>
      </c>
      <c r="L107" s="9">
        <f t="shared" si="23"/>
      </c>
    </row>
    <row r="108" spans="1:12" ht="15.75" customHeight="1" hidden="1">
      <c r="A108" s="3">
        <v>105</v>
      </c>
      <c r="B108" s="17">
        <f>Sort!C107</f>
        <v>0</v>
      </c>
      <c r="C108" s="16">
        <f>Sort!D107</f>
        <v>0</v>
      </c>
      <c r="D108" s="16">
        <f>Sort!E107</f>
        <v>0</v>
      </c>
      <c r="E108" s="16">
        <f>Sort!F107</f>
        <v>0</v>
      </c>
      <c r="F108" s="16">
        <f>Sort!G107</f>
        <v>0</v>
      </c>
      <c r="G108" s="6">
        <f t="shared" si="18"/>
        <v>0</v>
      </c>
      <c r="H108" s="6">
        <f t="shared" si="19"/>
        <v>0</v>
      </c>
      <c r="I108" s="6">
        <f t="shared" si="20"/>
        <v>0</v>
      </c>
      <c r="J108" s="6">
        <f t="shared" si="21"/>
        <v>0</v>
      </c>
      <c r="K108" s="8">
        <f t="shared" si="22"/>
        <v>0</v>
      </c>
      <c r="L108" s="9">
        <f t="shared" si="23"/>
      </c>
    </row>
    <row r="109" spans="1:12" ht="15.75" customHeight="1" hidden="1">
      <c r="A109" s="3">
        <v>106</v>
      </c>
      <c r="B109" s="17">
        <f>Sort!C108</f>
        <v>0</v>
      </c>
      <c r="C109" s="16">
        <f>Sort!D108</f>
        <v>0</v>
      </c>
      <c r="D109" s="16">
        <f>Sort!E108</f>
        <v>0</v>
      </c>
      <c r="E109" s="16">
        <f>Sort!F108</f>
        <v>0</v>
      </c>
      <c r="F109" s="16">
        <f>Sort!G108</f>
        <v>0</v>
      </c>
      <c r="G109" s="6">
        <f t="shared" si="18"/>
        <v>0</v>
      </c>
      <c r="H109" s="6">
        <f t="shared" si="19"/>
        <v>0</v>
      </c>
      <c r="I109" s="6">
        <f t="shared" si="20"/>
        <v>0</v>
      </c>
      <c r="J109" s="6">
        <f t="shared" si="21"/>
        <v>0</v>
      </c>
      <c r="K109" s="8">
        <f t="shared" si="22"/>
        <v>0</v>
      </c>
      <c r="L109" s="9">
        <f t="shared" si="23"/>
      </c>
    </row>
    <row r="110" spans="1:12" ht="15.75" customHeight="1" hidden="1">
      <c r="A110" s="3">
        <v>107</v>
      </c>
      <c r="B110" s="17">
        <f>Sort!C109</f>
        <v>0</v>
      </c>
      <c r="C110" s="16">
        <f>Sort!D109</f>
        <v>0</v>
      </c>
      <c r="D110" s="16">
        <f>Sort!E109</f>
        <v>0</v>
      </c>
      <c r="E110" s="16">
        <f>Sort!F109</f>
        <v>0</v>
      </c>
      <c r="F110" s="16">
        <f>Sort!G109</f>
        <v>0</v>
      </c>
      <c r="G110" s="6">
        <f t="shared" si="18"/>
        <v>0</v>
      </c>
      <c r="H110" s="6">
        <f t="shared" si="19"/>
        <v>0</v>
      </c>
      <c r="I110" s="6">
        <f t="shared" si="20"/>
        <v>0</v>
      </c>
      <c r="J110" s="6">
        <f t="shared" si="21"/>
        <v>0</v>
      </c>
      <c r="K110" s="8">
        <f t="shared" si="22"/>
        <v>0</v>
      </c>
      <c r="L110" s="9">
        <f t="shared" si="23"/>
      </c>
    </row>
    <row r="111" spans="1:12" ht="15.75" customHeight="1" hidden="1">
      <c r="A111" s="3">
        <v>108</v>
      </c>
      <c r="B111" s="17">
        <f>Sort!C110</f>
        <v>0</v>
      </c>
      <c r="C111" s="16">
        <f>Sort!D110</f>
        <v>0</v>
      </c>
      <c r="D111" s="16">
        <f>Sort!E110</f>
        <v>0</v>
      </c>
      <c r="E111" s="16">
        <f>Sort!F110</f>
        <v>0</v>
      </c>
      <c r="F111" s="16">
        <f>Sort!G110</f>
        <v>0</v>
      </c>
      <c r="G111" s="6">
        <f t="shared" si="18"/>
        <v>0</v>
      </c>
      <c r="H111" s="6">
        <f t="shared" si="19"/>
        <v>0</v>
      </c>
      <c r="I111" s="6">
        <f t="shared" si="20"/>
        <v>0</v>
      </c>
      <c r="J111" s="6">
        <f t="shared" si="21"/>
        <v>0</v>
      </c>
      <c r="K111" s="8">
        <f t="shared" si="22"/>
        <v>0</v>
      </c>
      <c r="L111" s="9">
        <f t="shared" si="23"/>
      </c>
    </row>
    <row r="112" spans="1:12" ht="15.75" customHeight="1" hidden="1">
      <c r="A112" s="3">
        <v>109</v>
      </c>
      <c r="B112" s="17">
        <f>Sort!C111</f>
        <v>0</v>
      </c>
      <c r="C112" s="16">
        <f>Sort!D111</f>
        <v>0</v>
      </c>
      <c r="D112" s="16">
        <f>Sort!E111</f>
        <v>0</v>
      </c>
      <c r="E112" s="16">
        <f>Sort!F111</f>
        <v>0</v>
      </c>
      <c r="F112" s="16">
        <f>Sort!G111</f>
        <v>0</v>
      </c>
      <c r="G112" s="6">
        <f t="shared" si="18"/>
        <v>0</v>
      </c>
      <c r="H112" s="6">
        <f t="shared" si="19"/>
        <v>0</v>
      </c>
      <c r="I112" s="6">
        <f t="shared" si="20"/>
        <v>0</v>
      </c>
      <c r="J112" s="6">
        <f t="shared" si="21"/>
        <v>0</v>
      </c>
      <c r="K112" s="8">
        <f t="shared" si="22"/>
        <v>0</v>
      </c>
      <c r="L112" s="9">
        <f t="shared" si="23"/>
      </c>
    </row>
    <row r="113" spans="1:12" ht="15.75" customHeight="1" hidden="1">
      <c r="A113" s="3">
        <v>110</v>
      </c>
      <c r="B113" s="17">
        <f>Sort!C112</f>
        <v>0</v>
      </c>
      <c r="C113" s="16">
        <f>Sort!D112</f>
        <v>0</v>
      </c>
      <c r="D113" s="16">
        <f>Sort!E112</f>
        <v>0</v>
      </c>
      <c r="E113" s="16">
        <f>Sort!F112</f>
        <v>0</v>
      </c>
      <c r="F113" s="16">
        <f>Sort!G112</f>
        <v>0</v>
      </c>
      <c r="G113" s="6">
        <f t="shared" si="18"/>
        <v>0</v>
      </c>
      <c r="H113" s="6">
        <f t="shared" si="19"/>
        <v>0</v>
      </c>
      <c r="I113" s="6">
        <f t="shared" si="20"/>
        <v>0</v>
      </c>
      <c r="J113" s="6">
        <f t="shared" si="21"/>
        <v>0</v>
      </c>
      <c r="K113" s="8">
        <f t="shared" si="22"/>
        <v>0</v>
      </c>
      <c r="L113" s="9">
        <f t="shared" si="23"/>
      </c>
    </row>
    <row r="114" spans="1:12" ht="15.75" customHeight="1" hidden="1">
      <c r="A114" s="3">
        <v>111</v>
      </c>
      <c r="B114" s="17">
        <f>Sort!C113</f>
        <v>0</v>
      </c>
      <c r="C114" s="16">
        <f>Sort!D113</f>
        <v>0</v>
      </c>
      <c r="D114" s="16">
        <f>Sort!E113</f>
        <v>0</v>
      </c>
      <c r="E114" s="16">
        <f>Sort!F113</f>
        <v>0</v>
      </c>
      <c r="F114" s="16">
        <f>Sort!G113</f>
        <v>0</v>
      </c>
      <c r="G114" s="6">
        <f t="shared" si="18"/>
        <v>0</v>
      </c>
      <c r="H114" s="6">
        <f t="shared" si="19"/>
        <v>0</v>
      </c>
      <c r="I114" s="6">
        <f t="shared" si="20"/>
        <v>0</v>
      </c>
      <c r="J114" s="6">
        <f t="shared" si="21"/>
        <v>0</v>
      </c>
      <c r="K114" s="8">
        <f t="shared" si="22"/>
        <v>0</v>
      </c>
      <c r="L114" s="9">
        <f t="shared" si="23"/>
      </c>
    </row>
    <row r="115" spans="1:12" ht="15.75" customHeight="1" hidden="1">
      <c r="A115" s="3">
        <v>112</v>
      </c>
      <c r="B115" s="17">
        <f>Sort!C114</f>
        <v>0</v>
      </c>
      <c r="C115" s="16">
        <f>Sort!D114</f>
        <v>0</v>
      </c>
      <c r="D115" s="16">
        <f>Sort!E114</f>
        <v>0</v>
      </c>
      <c r="E115" s="16">
        <f>Sort!F114</f>
        <v>0</v>
      </c>
      <c r="F115" s="16">
        <f>Sort!G114</f>
        <v>0</v>
      </c>
      <c r="G115" s="6">
        <f t="shared" si="18"/>
        <v>0</v>
      </c>
      <c r="H115" s="6">
        <f t="shared" si="19"/>
        <v>0</v>
      </c>
      <c r="I115" s="6">
        <f t="shared" si="20"/>
        <v>0</v>
      </c>
      <c r="J115" s="6">
        <f t="shared" si="21"/>
        <v>0</v>
      </c>
      <c r="K115" s="8">
        <f t="shared" si="22"/>
        <v>0</v>
      </c>
      <c r="L115" s="9">
        <f t="shared" si="23"/>
      </c>
    </row>
    <row r="116" spans="1:12" ht="15.75" customHeight="1" hidden="1">
      <c r="A116" s="3">
        <v>113</v>
      </c>
      <c r="B116" s="17">
        <f>Sort!C115</f>
        <v>0</v>
      </c>
      <c r="C116" s="16">
        <f>Sort!D115</f>
        <v>0</v>
      </c>
      <c r="D116" s="16">
        <f>Sort!E115</f>
        <v>0</v>
      </c>
      <c r="E116" s="16">
        <f>Sort!F115</f>
        <v>0</v>
      </c>
      <c r="F116" s="16">
        <f>Sort!G115</f>
        <v>0</v>
      </c>
      <c r="G116" s="6">
        <f t="shared" si="18"/>
        <v>0</v>
      </c>
      <c r="H116" s="6">
        <f t="shared" si="19"/>
        <v>0</v>
      </c>
      <c r="I116" s="6">
        <f t="shared" si="20"/>
        <v>0</v>
      </c>
      <c r="J116" s="6">
        <f t="shared" si="21"/>
        <v>0</v>
      </c>
      <c r="K116" s="8">
        <f t="shared" si="22"/>
        <v>0</v>
      </c>
      <c r="L116" s="9">
        <f t="shared" si="23"/>
      </c>
    </row>
    <row r="117" spans="1:12" ht="15.75" customHeight="1" hidden="1">
      <c r="A117" s="3">
        <v>114</v>
      </c>
      <c r="B117" s="17">
        <f>Sort!C116</f>
        <v>0</v>
      </c>
      <c r="C117" s="16">
        <f>Sort!D116</f>
        <v>0</v>
      </c>
      <c r="D117" s="16">
        <f>Sort!E116</f>
        <v>0</v>
      </c>
      <c r="E117" s="16">
        <f>Sort!F116</f>
        <v>0</v>
      </c>
      <c r="F117" s="16">
        <f>Sort!G116</f>
        <v>0</v>
      </c>
      <c r="G117" s="6">
        <f t="shared" si="18"/>
        <v>0</v>
      </c>
      <c r="H117" s="6">
        <f t="shared" si="19"/>
        <v>0</v>
      </c>
      <c r="I117" s="6">
        <f t="shared" si="20"/>
        <v>0</v>
      </c>
      <c r="J117" s="6">
        <f t="shared" si="21"/>
        <v>0</v>
      </c>
      <c r="K117" s="8">
        <f t="shared" si="22"/>
        <v>0</v>
      </c>
      <c r="L117" s="9">
        <f t="shared" si="23"/>
      </c>
    </row>
    <row r="118" spans="1:12" ht="15.75" customHeight="1" hidden="1">
      <c r="A118" s="3">
        <v>115</v>
      </c>
      <c r="B118" s="17">
        <f>Sort!C117</f>
        <v>0</v>
      </c>
      <c r="C118" s="16">
        <f>Sort!D117</f>
        <v>0</v>
      </c>
      <c r="D118" s="16">
        <f>Sort!E117</f>
        <v>0</v>
      </c>
      <c r="E118" s="16">
        <f>Sort!F117</f>
        <v>0</v>
      </c>
      <c r="F118" s="16">
        <f>Sort!G117</f>
        <v>0</v>
      </c>
      <c r="G118" s="6">
        <f t="shared" si="18"/>
        <v>0</v>
      </c>
      <c r="H118" s="6">
        <f t="shared" si="19"/>
        <v>0</v>
      </c>
      <c r="I118" s="6">
        <f t="shared" si="20"/>
        <v>0</v>
      </c>
      <c r="J118" s="6">
        <f t="shared" si="21"/>
        <v>0</v>
      </c>
      <c r="K118" s="8">
        <f t="shared" si="22"/>
        <v>0</v>
      </c>
      <c r="L118" s="9">
        <f t="shared" si="23"/>
      </c>
    </row>
    <row r="119" spans="1:12" ht="15.75" customHeight="1" hidden="1">
      <c r="A119" s="3">
        <v>116</v>
      </c>
      <c r="B119" s="17">
        <f>Sort!C118</f>
        <v>0</v>
      </c>
      <c r="C119" s="16">
        <f>Sort!D118</f>
        <v>0</v>
      </c>
      <c r="D119" s="16">
        <f>Sort!E118</f>
        <v>0</v>
      </c>
      <c r="E119" s="16">
        <f>Sort!F118</f>
        <v>0</v>
      </c>
      <c r="F119" s="16">
        <f>Sort!G118</f>
        <v>0</v>
      </c>
      <c r="G119" s="6">
        <f t="shared" si="18"/>
        <v>0</v>
      </c>
      <c r="H119" s="6">
        <f t="shared" si="19"/>
        <v>0</v>
      </c>
      <c r="I119" s="6">
        <f t="shared" si="20"/>
        <v>0</v>
      </c>
      <c r="J119" s="6">
        <f t="shared" si="21"/>
        <v>0</v>
      </c>
      <c r="K119" s="8">
        <f t="shared" si="22"/>
        <v>0</v>
      </c>
      <c r="L119" s="9">
        <f t="shared" si="23"/>
      </c>
    </row>
    <row r="120" spans="1:12" ht="15.75" customHeight="1" hidden="1">
      <c r="A120" s="3">
        <v>117</v>
      </c>
      <c r="B120" s="17">
        <f>Sort!C119</f>
        <v>0</v>
      </c>
      <c r="C120" s="16">
        <f>Sort!D119</f>
        <v>0</v>
      </c>
      <c r="D120" s="16">
        <f>Sort!E119</f>
        <v>0</v>
      </c>
      <c r="E120" s="16">
        <f>Sort!F119</f>
        <v>0</v>
      </c>
      <c r="F120" s="16">
        <f>Sort!G119</f>
        <v>0</v>
      </c>
      <c r="G120" s="6">
        <f t="shared" si="18"/>
        <v>0</v>
      </c>
      <c r="H120" s="6">
        <f t="shared" si="19"/>
        <v>0</v>
      </c>
      <c r="I120" s="6">
        <f t="shared" si="20"/>
        <v>0</v>
      </c>
      <c r="J120" s="6">
        <f t="shared" si="21"/>
        <v>0</v>
      </c>
      <c r="K120" s="8">
        <f t="shared" si="22"/>
        <v>0</v>
      </c>
      <c r="L120" s="9">
        <f t="shared" si="23"/>
      </c>
    </row>
    <row r="121" spans="1:12" ht="15.75" customHeight="1" hidden="1">
      <c r="A121" s="3">
        <v>118</v>
      </c>
      <c r="B121" s="17">
        <f>Sort!C120</f>
        <v>0</v>
      </c>
      <c r="C121" s="16">
        <f>Sort!D120</f>
        <v>0</v>
      </c>
      <c r="D121" s="16">
        <f>Sort!E120</f>
        <v>0</v>
      </c>
      <c r="E121" s="16">
        <f>Sort!F120</f>
        <v>0</v>
      </c>
      <c r="F121" s="16">
        <f>Sort!G120</f>
        <v>0</v>
      </c>
      <c r="G121" s="6">
        <f t="shared" si="18"/>
        <v>0</v>
      </c>
      <c r="H121" s="6">
        <f t="shared" si="19"/>
        <v>0</v>
      </c>
      <c r="I121" s="6">
        <f t="shared" si="20"/>
        <v>0</v>
      </c>
      <c r="J121" s="6">
        <f t="shared" si="21"/>
        <v>0</v>
      </c>
      <c r="K121" s="8">
        <f t="shared" si="22"/>
        <v>0</v>
      </c>
      <c r="L121" s="9">
        <f t="shared" si="23"/>
      </c>
    </row>
    <row r="122" spans="1:12" ht="15.75" customHeight="1" hidden="1">
      <c r="A122" s="3">
        <v>119</v>
      </c>
      <c r="B122" s="17">
        <f>Sort!C121</f>
        <v>0</v>
      </c>
      <c r="C122" s="16">
        <f>Sort!D121</f>
        <v>0</v>
      </c>
      <c r="D122" s="16">
        <f>Sort!E121</f>
        <v>0</v>
      </c>
      <c r="E122" s="16">
        <f>Sort!F121</f>
        <v>0</v>
      </c>
      <c r="F122" s="16">
        <f>Sort!G121</f>
        <v>0</v>
      </c>
      <c r="G122" s="6">
        <f t="shared" si="18"/>
        <v>0</v>
      </c>
      <c r="H122" s="6">
        <f t="shared" si="19"/>
        <v>0</v>
      </c>
      <c r="I122" s="6">
        <f t="shared" si="20"/>
        <v>0</v>
      </c>
      <c r="J122" s="6">
        <f t="shared" si="21"/>
        <v>0</v>
      </c>
      <c r="K122" s="8">
        <f t="shared" si="22"/>
        <v>0</v>
      </c>
      <c r="L122" s="9">
        <f t="shared" si="23"/>
      </c>
    </row>
    <row r="123" spans="1:12" ht="15.75" customHeight="1" hidden="1">
      <c r="A123" s="3">
        <v>120</v>
      </c>
      <c r="B123" s="17">
        <f>Sort!C122</f>
        <v>0</v>
      </c>
      <c r="C123" s="16">
        <f>Sort!D122</f>
        <v>0</v>
      </c>
      <c r="D123" s="16">
        <f>Sort!E122</f>
        <v>0</v>
      </c>
      <c r="E123" s="16">
        <f>Sort!F122</f>
        <v>0</v>
      </c>
      <c r="F123" s="16">
        <f>Sort!G122</f>
        <v>0</v>
      </c>
      <c r="G123" s="6">
        <f t="shared" si="18"/>
        <v>0</v>
      </c>
      <c r="H123" s="6">
        <f t="shared" si="19"/>
        <v>0</v>
      </c>
      <c r="I123" s="6">
        <f t="shared" si="20"/>
        <v>0</v>
      </c>
      <c r="J123" s="6">
        <f t="shared" si="21"/>
        <v>0</v>
      </c>
      <c r="K123" s="8">
        <f t="shared" si="22"/>
        <v>0</v>
      </c>
      <c r="L123" s="9">
        <f t="shared" si="23"/>
      </c>
    </row>
    <row r="124" spans="1:12" ht="15.75" customHeight="1" hidden="1">
      <c r="A124" s="3">
        <v>121</v>
      </c>
      <c r="B124" s="17">
        <f>Sort!C123</f>
        <v>0</v>
      </c>
      <c r="C124" s="16">
        <f>Sort!D123</f>
        <v>0</v>
      </c>
      <c r="D124" s="16">
        <f>Sort!E123</f>
        <v>0</v>
      </c>
      <c r="E124" s="16">
        <f>Sort!F123</f>
        <v>0</v>
      </c>
      <c r="F124" s="16">
        <f>Sort!G123</f>
        <v>0</v>
      </c>
      <c r="G124" s="6">
        <f t="shared" si="18"/>
        <v>0</v>
      </c>
      <c r="H124" s="6">
        <f t="shared" si="19"/>
        <v>0</v>
      </c>
      <c r="I124" s="6">
        <f t="shared" si="20"/>
        <v>0</v>
      </c>
      <c r="J124" s="6">
        <f t="shared" si="21"/>
        <v>0</v>
      </c>
      <c r="K124" s="8">
        <f t="shared" si="22"/>
        <v>0</v>
      </c>
      <c r="L124" s="9">
        <f t="shared" si="23"/>
      </c>
    </row>
    <row r="125" spans="1:12" ht="15.75" customHeight="1" hidden="1">
      <c r="A125" s="3">
        <v>122</v>
      </c>
      <c r="B125" s="17">
        <f>Sort!C124</f>
        <v>0</v>
      </c>
      <c r="C125" s="16">
        <f>Sort!D124</f>
        <v>0</v>
      </c>
      <c r="D125" s="16">
        <f>Sort!E124</f>
        <v>0</v>
      </c>
      <c r="E125" s="16">
        <f>Sort!F124</f>
        <v>0</v>
      </c>
      <c r="F125" s="16">
        <f>Sort!G124</f>
        <v>0</v>
      </c>
      <c r="G125" s="6">
        <f t="shared" si="18"/>
        <v>0</v>
      </c>
      <c r="H125" s="6">
        <f t="shared" si="19"/>
        <v>0</v>
      </c>
      <c r="I125" s="6">
        <f t="shared" si="20"/>
        <v>0</v>
      </c>
      <c r="J125" s="6">
        <f t="shared" si="21"/>
        <v>0</v>
      </c>
      <c r="K125" s="8">
        <f t="shared" si="22"/>
        <v>0</v>
      </c>
      <c r="L125" s="9">
        <f t="shared" si="23"/>
      </c>
    </row>
    <row r="126" spans="1:12" ht="15.75" customHeight="1" hidden="1">
      <c r="A126" s="3">
        <v>123</v>
      </c>
      <c r="B126" s="17">
        <f>Sort!C125</f>
        <v>0</v>
      </c>
      <c r="C126" s="16">
        <f>Sort!D125</f>
        <v>0</v>
      </c>
      <c r="D126" s="16">
        <f>Sort!E125</f>
        <v>0</v>
      </c>
      <c r="E126" s="16">
        <f>Sort!F125</f>
        <v>0</v>
      </c>
      <c r="F126" s="16">
        <f>Sort!G125</f>
        <v>0</v>
      </c>
      <c r="G126" s="6">
        <f t="shared" si="18"/>
        <v>0</v>
      </c>
      <c r="H126" s="6">
        <f t="shared" si="19"/>
        <v>0</v>
      </c>
      <c r="I126" s="6">
        <f t="shared" si="20"/>
        <v>0</v>
      </c>
      <c r="J126" s="6">
        <f t="shared" si="21"/>
        <v>0</v>
      </c>
      <c r="K126" s="8">
        <f t="shared" si="22"/>
        <v>0</v>
      </c>
      <c r="L126" s="9">
        <f t="shared" si="23"/>
      </c>
    </row>
    <row r="127" spans="1:12" ht="15.75" customHeight="1" hidden="1">
      <c r="A127" s="3">
        <v>124</v>
      </c>
      <c r="B127" s="17">
        <f>Sort!C126</f>
        <v>0</v>
      </c>
      <c r="C127" s="16">
        <f>Sort!D126</f>
        <v>0</v>
      </c>
      <c r="D127" s="16">
        <f>Sort!E126</f>
        <v>0</v>
      </c>
      <c r="E127" s="16">
        <f>Sort!F126</f>
        <v>0</v>
      </c>
      <c r="F127" s="16">
        <f>Sort!G126</f>
        <v>0</v>
      </c>
      <c r="G127" s="6">
        <f t="shared" si="18"/>
        <v>0</v>
      </c>
      <c r="H127" s="6">
        <f t="shared" si="19"/>
        <v>0</v>
      </c>
      <c r="I127" s="6">
        <f t="shared" si="20"/>
        <v>0</v>
      </c>
      <c r="J127" s="6">
        <f t="shared" si="21"/>
        <v>0</v>
      </c>
      <c r="K127" s="8">
        <f t="shared" si="22"/>
        <v>0</v>
      </c>
      <c r="L127" s="9">
        <f t="shared" si="23"/>
      </c>
    </row>
    <row r="128" spans="1:12" ht="15.75" customHeight="1" hidden="1">
      <c r="A128" s="3">
        <v>125</v>
      </c>
      <c r="B128" s="17">
        <f>Sort!C127</f>
        <v>0</v>
      </c>
      <c r="C128" s="16">
        <f>Sort!D127</f>
        <v>0</v>
      </c>
      <c r="D128" s="16">
        <f>Sort!E127</f>
        <v>0</v>
      </c>
      <c r="E128" s="16">
        <f>Sort!F127</f>
        <v>0</v>
      </c>
      <c r="F128" s="16">
        <f>Sort!G127</f>
        <v>0</v>
      </c>
      <c r="G128" s="6">
        <f t="shared" si="18"/>
        <v>0</v>
      </c>
      <c r="H128" s="6">
        <f t="shared" si="19"/>
        <v>0</v>
      </c>
      <c r="I128" s="6">
        <f t="shared" si="20"/>
        <v>0</v>
      </c>
      <c r="J128" s="6">
        <f t="shared" si="21"/>
        <v>0</v>
      </c>
      <c r="K128" s="8">
        <f t="shared" si="22"/>
        <v>0</v>
      </c>
      <c r="L128" s="9">
        <f t="shared" si="23"/>
      </c>
    </row>
    <row r="129" spans="1:12" ht="15.75" customHeight="1" hidden="1">
      <c r="A129" s="3">
        <v>126</v>
      </c>
      <c r="B129" s="17">
        <f>Sort!C128</f>
        <v>0</v>
      </c>
      <c r="C129" s="16">
        <f>Sort!D128</f>
        <v>0</v>
      </c>
      <c r="D129" s="16">
        <f>Sort!E128</f>
        <v>0</v>
      </c>
      <c r="E129" s="16">
        <f>Sort!F128</f>
        <v>0</v>
      </c>
      <c r="F129" s="16">
        <f>Sort!G128</f>
        <v>0</v>
      </c>
      <c r="G129" s="6">
        <f t="shared" si="18"/>
        <v>0</v>
      </c>
      <c r="H129" s="6">
        <f t="shared" si="19"/>
        <v>0</v>
      </c>
      <c r="I129" s="6">
        <f t="shared" si="20"/>
        <v>0</v>
      </c>
      <c r="J129" s="6">
        <f t="shared" si="21"/>
        <v>0</v>
      </c>
      <c r="K129" s="8">
        <f t="shared" si="22"/>
        <v>0</v>
      </c>
      <c r="L129" s="9">
        <f t="shared" si="23"/>
      </c>
    </row>
    <row r="130" spans="1:12" ht="15.75" customHeight="1" hidden="1">
      <c r="A130" s="3">
        <v>127</v>
      </c>
      <c r="B130" s="17">
        <f>Sort!C129</f>
        <v>0</v>
      </c>
      <c r="C130" s="16">
        <f>Sort!D129</f>
        <v>0</v>
      </c>
      <c r="D130" s="16">
        <f>Sort!E129</f>
        <v>0</v>
      </c>
      <c r="E130" s="16">
        <f>Sort!F129</f>
        <v>0</v>
      </c>
      <c r="F130" s="16">
        <f>Sort!G129</f>
        <v>0</v>
      </c>
      <c r="G130" s="6">
        <f t="shared" si="18"/>
        <v>0</v>
      </c>
      <c r="H130" s="6">
        <f t="shared" si="19"/>
        <v>0</v>
      </c>
      <c r="I130" s="6">
        <f t="shared" si="20"/>
        <v>0</v>
      </c>
      <c r="J130" s="6">
        <f t="shared" si="21"/>
        <v>0</v>
      </c>
      <c r="K130" s="8">
        <f t="shared" si="22"/>
        <v>0</v>
      </c>
      <c r="L130" s="9">
        <f t="shared" si="23"/>
      </c>
    </row>
    <row r="131" spans="1:12" ht="15.75" customHeight="1" hidden="1">
      <c r="A131" s="3">
        <v>128</v>
      </c>
      <c r="B131" s="17">
        <f>Sort!C130</f>
        <v>0</v>
      </c>
      <c r="C131" s="16">
        <f>Sort!D130</f>
        <v>0</v>
      </c>
      <c r="D131" s="16">
        <f>Sort!E130</f>
        <v>0</v>
      </c>
      <c r="E131" s="16">
        <f>Sort!F130</f>
        <v>0</v>
      </c>
      <c r="F131" s="16">
        <f>Sort!G130</f>
        <v>0</v>
      </c>
      <c r="G131" s="6">
        <f t="shared" si="18"/>
        <v>0</v>
      </c>
      <c r="H131" s="6">
        <f t="shared" si="19"/>
        <v>0</v>
      </c>
      <c r="I131" s="6">
        <f t="shared" si="20"/>
        <v>0</v>
      </c>
      <c r="J131" s="6">
        <f t="shared" si="21"/>
        <v>0</v>
      </c>
      <c r="K131" s="8">
        <f t="shared" si="22"/>
        <v>0</v>
      </c>
      <c r="L131" s="9">
        <f t="shared" si="23"/>
      </c>
    </row>
    <row r="132" spans="1:12" ht="15.75" customHeight="1" hidden="1">
      <c r="A132" s="3">
        <v>129</v>
      </c>
      <c r="B132" s="17">
        <f>Sort!C131</f>
        <v>0</v>
      </c>
      <c r="C132" s="16">
        <f>Sort!D131</f>
        <v>0</v>
      </c>
      <c r="D132" s="16">
        <f>Sort!E131</f>
        <v>0</v>
      </c>
      <c r="E132" s="16">
        <f>Sort!F131</f>
        <v>0</v>
      </c>
      <c r="F132" s="16">
        <f>Sort!G131</f>
        <v>0</v>
      </c>
      <c r="G132" s="6">
        <f aca="true" t="shared" si="24" ref="G132:G153">$A$3-$A$3+NRankName(1,B132)</f>
        <v>0</v>
      </c>
      <c r="H132" s="6">
        <f aca="true" t="shared" si="25" ref="H132:H153">$A$3-$A$3+NRankName(2,B132)</f>
        <v>0</v>
      </c>
      <c r="I132" s="6">
        <f aca="true" t="shared" si="26" ref="I132:I153">$A$3-$A$3+NRankName(3,B132)</f>
        <v>0</v>
      </c>
      <c r="J132" s="6">
        <f aca="true" t="shared" si="27" ref="J132:J153">$A$3-$A$3+NRankName(4,B132)</f>
        <v>0</v>
      </c>
      <c r="K132" s="8">
        <f aca="true" t="shared" si="28" ref="K132:K163">SUM(G132:J132)</f>
        <v>0</v>
      </c>
      <c r="L132" s="9">
        <f aca="true" t="shared" si="29" ref="L132:L163">IF(K132&lt;=0,"",RANK(K132,K$4:K$153,0))</f>
      </c>
    </row>
    <row r="133" spans="1:12" ht="15.75" customHeight="1" hidden="1">
      <c r="A133" s="3">
        <v>130</v>
      </c>
      <c r="B133" s="17">
        <f>Sort!C132</f>
        <v>0</v>
      </c>
      <c r="C133" s="16">
        <f>Sort!D132</f>
        <v>0</v>
      </c>
      <c r="D133" s="16">
        <f>Sort!E132</f>
        <v>0</v>
      </c>
      <c r="E133" s="16">
        <f>Sort!F132</f>
        <v>0</v>
      </c>
      <c r="F133" s="16">
        <f>Sort!G132</f>
        <v>0</v>
      </c>
      <c r="G133" s="6">
        <f t="shared" si="24"/>
        <v>0</v>
      </c>
      <c r="H133" s="6">
        <f t="shared" si="25"/>
        <v>0</v>
      </c>
      <c r="I133" s="6">
        <f t="shared" si="26"/>
        <v>0</v>
      </c>
      <c r="J133" s="6">
        <f t="shared" si="27"/>
        <v>0</v>
      </c>
      <c r="K133" s="8">
        <f t="shared" si="28"/>
        <v>0</v>
      </c>
      <c r="L133" s="9">
        <f t="shared" si="29"/>
      </c>
    </row>
    <row r="134" spans="1:12" ht="15.75" customHeight="1" hidden="1">
      <c r="A134" s="3">
        <v>131</v>
      </c>
      <c r="B134" s="17">
        <f>Sort!C133</f>
        <v>0</v>
      </c>
      <c r="C134" s="16">
        <f>Sort!D133</f>
        <v>0</v>
      </c>
      <c r="D134" s="16">
        <f>Sort!E133</f>
        <v>0</v>
      </c>
      <c r="E134" s="16">
        <f>Sort!F133</f>
        <v>0</v>
      </c>
      <c r="F134" s="16">
        <f>Sort!G133</f>
        <v>0</v>
      </c>
      <c r="G134" s="6">
        <f t="shared" si="24"/>
        <v>0</v>
      </c>
      <c r="H134" s="6">
        <f t="shared" si="25"/>
        <v>0</v>
      </c>
      <c r="I134" s="6">
        <f t="shared" si="26"/>
        <v>0</v>
      </c>
      <c r="J134" s="6">
        <f t="shared" si="27"/>
        <v>0</v>
      </c>
      <c r="K134" s="8">
        <f t="shared" si="28"/>
        <v>0</v>
      </c>
      <c r="L134" s="9">
        <f t="shared" si="29"/>
      </c>
    </row>
    <row r="135" spans="1:12" ht="15.75" customHeight="1" hidden="1">
      <c r="A135" s="3">
        <v>132</v>
      </c>
      <c r="B135" s="17">
        <f>Sort!C134</f>
        <v>0</v>
      </c>
      <c r="C135" s="16">
        <f>Sort!D134</f>
        <v>0</v>
      </c>
      <c r="D135" s="16">
        <f>Sort!E134</f>
        <v>0</v>
      </c>
      <c r="E135" s="16">
        <f>Sort!F134</f>
        <v>0</v>
      </c>
      <c r="F135" s="16">
        <f>Sort!G134</f>
        <v>0</v>
      </c>
      <c r="G135" s="6">
        <f t="shared" si="24"/>
        <v>0</v>
      </c>
      <c r="H135" s="6">
        <f t="shared" si="25"/>
        <v>0</v>
      </c>
      <c r="I135" s="6">
        <f t="shared" si="26"/>
        <v>0</v>
      </c>
      <c r="J135" s="6">
        <f t="shared" si="27"/>
        <v>0</v>
      </c>
      <c r="K135" s="8">
        <f t="shared" si="28"/>
        <v>0</v>
      </c>
      <c r="L135" s="9">
        <f t="shared" si="29"/>
      </c>
    </row>
    <row r="136" spans="1:12" ht="15.75" customHeight="1" hidden="1">
      <c r="A136" s="3">
        <v>133</v>
      </c>
      <c r="B136" s="17">
        <f>Sort!C135</f>
        <v>0</v>
      </c>
      <c r="C136" s="16">
        <f>Sort!D135</f>
        <v>0</v>
      </c>
      <c r="D136" s="16">
        <f>Sort!E135</f>
        <v>0</v>
      </c>
      <c r="E136" s="16">
        <f>Sort!F135</f>
        <v>0</v>
      </c>
      <c r="F136" s="16">
        <f>Sort!G135</f>
        <v>0</v>
      </c>
      <c r="G136" s="6">
        <f t="shared" si="24"/>
        <v>0</v>
      </c>
      <c r="H136" s="6">
        <f t="shared" si="25"/>
        <v>0</v>
      </c>
      <c r="I136" s="6">
        <f t="shared" si="26"/>
        <v>0</v>
      </c>
      <c r="J136" s="6">
        <f t="shared" si="27"/>
        <v>0</v>
      </c>
      <c r="K136" s="8">
        <f t="shared" si="28"/>
        <v>0</v>
      </c>
      <c r="L136" s="9">
        <f t="shared" si="29"/>
      </c>
    </row>
    <row r="137" spans="1:12" ht="15.75" customHeight="1" hidden="1">
      <c r="A137" s="3">
        <v>134</v>
      </c>
      <c r="B137" s="17">
        <f>Sort!C136</f>
        <v>0</v>
      </c>
      <c r="C137" s="16">
        <f>Sort!D136</f>
        <v>0</v>
      </c>
      <c r="D137" s="16">
        <f>Sort!E136</f>
        <v>0</v>
      </c>
      <c r="E137" s="16">
        <f>Sort!F136</f>
        <v>0</v>
      </c>
      <c r="F137" s="16">
        <f>Sort!G136</f>
        <v>0</v>
      </c>
      <c r="G137" s="6">
        <f t="shared" si="24"/>
        <v>0</v>
      </c>
      <c r="H137" s="6">
        <f t="shared" si="25"/>
        <v>0</v>
      </c>
      <c r="I137" s="6">
        <f t="shared" si="26"/>
        <v>0</v>
      </c>
      <c r="J137" s="6">
        <f t="shared" si="27"/>
        <v>0</v>
      </c>
      <c r="K137" s="8">
        <f t="shared" si="28"/>
        <v>0</v>
      </c>
      <c r="L137" s="9">
        <f t="shared" si="29"/>
      </c>
    </row>
    <row r="138" spans="1:12" ht="15.75" customHeight="1" hidden="1">
      <c r="A138" s="3">
        <v>135</v>
      </c>
      <c r="B138" s="17">
        <f>Sort!C137</f>
        <v>0</v>
      </c>
      <c r="C138" s="16">
        <f>Sort!D137</f>
        <v>0</v>
      </c>
      <c r="D138" s="16">
        <f>Sort!E137</f>
        <v>0</v>
      </c>
      <c r="E138" s="16">
        <f>Sort!F137</f>
        <v>0</v>
      </c>
      <c r="F138" s="16">
        <f>Sort!G137</f>
        <v>0</v>
      </c>
      <c r="G138" s="6">
        <f t="shared" si="24"/>
        <v>0</v>
      </c>
      <c r="H138" s="6">
        <f t="shared" si="25"/>
        <v>0</v>
      </c>
      <c r="I138" s="6">
        <f t="shared" si="26"/>
        <v>0</v>
      </c>
      <c r="J138" s="6">
        <f t="shared" si="27"/>
        <v>0</v>
      </c>
      <c r="K138" s="8">
        <f t="shared" si="28"/>
        <v>0</v>
      </c>
      <c r="L138" s="9">
        <f t="shared" si="29"/>
      </c>
    </row>
    <row r="139" spans="1:12" ht="15.75" customHeight="1" hidden="1">
      <c r="A139" s="3">
        <v>136</v>
      </c>
      <c r="B139" s="17">
        <f>Sort!C138</f>
        <v>0</v>
      </c>
      <c r="C139" s="16">
        <f>Sort!D138</f>
        <v>0</v>
      </c>
      <c r="D139" s="16">
        <f>Sort!E138</f>
        <v>0</v>
      </c>
      <c r="E139" s="16">
        <f>Sort!F138</f>
        <v>0</v>
      </c>
      <c r="F139" s="16">
        <f>Sort!G138</f>
        <v>0</v>
      </c>
      <c r="G139" s="6">
        <f t="shared" si="24"/>
        <v>0</v>
      </c>
      <c r="H139" s="6">
        <f t="shared" si="25"/>
        <v>0</v>
      </c>
      <c r="I139" s="6">
        <f t="shared" si="26"/>
        <v>0</v>
      </c>
      <c r="J139" s="6">
        <f t="shared" si="27"/>
        <v>0</v>
      </c>
      <c r="K139" s="8">
        <f t="shared" si="28"/>
        <v>0</v>
      </c>
      <c r="L139" s="9">
        <f t="shared" si="29"/>
      </c>
    </row>
    <row r="140" spans="1:12" ht="15.75" customHeight="1" hidden="1">
      <c r="A140" s="3">
        <v>137</v>
      </c>
      <c r="B140" s="17">
        <f>Sort!C139</f>
        <v>0</v>
      </c>
      <c r="C140" s="16">
        <f>Sort!D139</f>
        <v>0</v>
      </c>
      <c r="D140" s="16">
        <f>Sort!E139</f>
        <v>0</v>
      </c>
      <c r="E140" s="16">
        <f>Sort!F139</f>
        <v>0</v>
      </c>
      <c r="F140" s="16">
        <f>Sort!G139</f>
        <v>0</v>
      </c>
      <c r="G140" s="6">
        <f t="shared" si="24"/>
        <v>0</v>
      </c>
      <c r="H140" s="6">
        <f t="shared" si="25"/>
        <v>0</v>
      </c>
      <c r="I140" s="6">
        <f t="shared" si="26"/>
        <v>0</v>
      </c>
      <c r="J140" s="6">
        <f t="shared" si="27"/>
        <v>0</v>
      </c>
      <c r="K140" s="8">
        <f t="shared" si="28"/>
        <v>0</v>
      </c>
      <c r="L140" s="9">
        <f t="shared" si="29"/>
      </c>
    </row>
    <row r="141" spans="1:12" ht="15.75" customHeight="1" hidden="1">
      <c r="A141" s="3">
        <v>138</v>
      </c>
      <c r="B141" s="17">
        <f>Sort!C140</f>
        <v>0</v>
      </c>
      <c r="C141" s="16">
        <f>Sort!D140</f>
        <v>0</v>
      </c>
      <c r="D141" s="16">
        <f>Sort!E140</f>
        <v>0</v>
      </c>
      <c r="E141" s="16">
        <f>Sort!F140</f>
        <v>0</v>
      </c>
      <c r="F141" s="16">
        <f>Sort!G140</f>
        <v>0</v>
      </c>
      <c r="G141" s="6">
        <f t="shared" si="24"/>
        <v>0</v>
      </c>
      <c r="H141" s="6">
        <f t="shared" si="25"/>
        <v>0</v>
      </c>
      <c r="I141" s="6">
        <f t="shared" si="26"/>
        <v>0</v>
      </c>
      <c r="J141" s="6">
        <f t="shared" si="27"/>
        <v>0</v>
      </c>
      <c r="K141" s="8">
        <f t="shared" si="28"/>
        <v>0</v>
      </c>
      <c r="L141" s="9">
        <f t="shared" si="29"/>
      </c>
    </row>
    <row r="142" spans="1:12" ht="15.75" customHeight="1" hidden="1">
      <c r="A142" s="3">
        <v>139</v>
      </c>
      <c r="B142" s="17">
        <f>Sort!C141</f>
        <v>0</v>
      </c>
      <c r="C142" s="16">
        <f>Sort!D141</f>
        <v>0</v>
      </c>
      <c r="D142" s="16">
        <f>Sort!E141</f>
        <v>0</v>
      </c>
      <c r="E142" s="16">
        <f>Sort!F141</f>
        <v>0</v>
      </c>
      <c r="F142" s="16">
        <f>Sort!G141</f>
        <v>0</v>
      </c>
      <c r="G142" s="6">
        <f t="shared" si="24"/>
        <v>0</v>
      </c>
      <c r="H142" s="6">
        <f t="shared" si="25"/>
        <v>0</v>
      </c>
      <c r="I142" s="6">
        <f t="shared" si="26"/>
        <v>0</v>
      </c>
      <c r="J142" s="6">
        <f t="shared" si="27"/>
        <v>0</v>
      </c>
      <c r="K142" s="8">
        <f t="shared" si="28"/>
        <v>0</v>
      </c>
      <c r="L142" s="9">
        <f t="shared" si="29"/>
      </c>
    </row>
    <row r="143" spans="1:12" ht="15.75" customHeight="1" hidden="1">
      <c r="A143" s="3">
        <v>140</v>
      </c>
      <c r="B143" s="17">
        <f>Sort!C142</f>
        <v>0</v>
      </c>
      <c r="C143" s="16">
        <f>Sort!D142</f>
        <v>0</v>
      </c>
      <c r="D143" s="16">
        <f>Sort!E142</f>
        <v>0</v>
      </c>
      <c r="E143" s="16">
        <f>Sort!F142</f>
        <v>0</v>
      </c>
      <c r="F143" s="16">
        <f>Sort!G142</f>
        <v>0</v>
      </c>
      <c r="G143" s="6">
        <f t="shared" si="24"/>
        <v>0</v>
      </c>
      <c r="H143" s="6">
        <f t="shared" si="25"/>
        <v>0</v>
      </c>
      <c r="I143" s="6">
        <f t="shared" si="26"/>
        <v>0</v>
      </c>
      <c r="J143" s="6">
        <f t="shared" si="27"/>
        <v>0</v>
      </c>
      <c r="K143" s="8">
        <f t="shared" si="28"/>
        <v>0</v>
      </c>
      <c r="L143" s="9">
        <f t="shared" si="29"/>
      </c>
    </row>
    <row r="144" spans="1:12" ht="15.75" customHeight="1" hidden="1">
      <c r="A144" s="3">
        <v>141</v>
      </c>
      <c r="B144" s="17">
        <f>Sort!C143</f>
        <v>0</v>
      </c>
      <c r="C144" s="16">
        <f>Sort!D143</f>
        <v>0</v>
      </c>
      <c r="D144" s="16">
        <f>Sort!E143</f>
        <v>0</v>
      </c>
      <c r="E144" s="16">
        <f>Sort!F143</f>
        <v>0</v>
      </c>
      <c r="F144" s="16">
        <f>Sort!G143</f>
        <v>0</v>
      </c>
      <c r="G144" s="6">
        <f t="shared" si="24"/>
        <v>0</v>
      </c>
      <c r="H144" s="6">
        <f t="shared" si="25"/>
        <v>0</v>
      </c>
      <c r="I144" s="6">
        <f t="shared" si="26"/>
        <v>0</v>
      </c>
      <c r="J144" s="6">
        <f t="shared" si="27"/>
        <v>0</v>
      </c>
      <c r="K144" s="8">
        <f t="shared" si="28"/>
        <v>0</v>
      </c>
      <c r="L144" s="9">
        <f t="shared" si="29"/>
      </c>
    </row>
    <row r="145" spans="1:12" ht="15.75" customHeight="1" hidden="1">
      <c r="A145" s="3">
        <v>142</v>
      </c>
      <c r="B145" s="17">
        <f>Sort!C144</f>
        <v>0</v>
      </c>
      <c r="C145" s="16">
        <f>Sort!D144</f>
        <v>0</v>
      </c>
      <c r="D145" s="16">
        <f>Sort!E144</f>
        <v>0</v>
      </c>
      <c r="E145" s="16">
        <f>Sort!F144</f>
        <v>0</v>
      </c>
      <c r="F145" s="16">
        <f>Sort!G144</f>
        <v>0</v>
      </c>
      <c r="G145" s="6">
        <f t="shared" si="24"/>
        <v>0</v>
      </c>
      <c r="H145" s="6">
        <f t="shared" si="25"/>
        <v>0</v>
      </c>
      <c r="I145" s="6">
        <f t="shared" si="26"/>
        <v>0</v>
      </c>
      <c r="J145" s="6">
        <f t="shared" si="27"/>
        <v>0</v>
      </c>
      <c r="K145" s="8">
        <f t="shared" si="28"/>
        <v>0</v>
      </c>
      <c r="L145" s="9">
        <f t="shared" si="29"/>
      </c>
    </row>
    <row r="146" spans="1:12" ht="15.75" customHeight="1" hidden="1">
      <c r="A146" s="3">
        <v>143</v>
      </c>
      <c r="B146" s="17">
        <f>Sort!C145</f>
        <v>0</v>
      </c>
      <c r="C146" s="16">
        <f>Sort!D145</f>
        <v>0</v>
      </c>
      <c r="D146" s="16">
        <f>Sort!E145</f>
        <v>0</v>
      </c>
      <c r="E146" s="16">
        <f>Sort!F145</f>
        <v>0</v>
      </c>
      <c r="F146" s="16">
        <f>Sort!G145</f>
        <v>0</v>
      </c>
      <c r="G146" s="6">
        <f t="shared" si="24"/>
        <v>0</v>
      </c>
      <c r="H146" s="6">
        <f t="shared" si="25"/>
        <v>0</v>
      </c>
      <c r="I146" s="6">
        <f t="shared" si="26"/>
        <v>0</v>
      </c>
      <c r="J146" s="6">
        <f t="shared" si="27"/>
        <v>0</v>
      </c>
      <c r="K146" s="8">
        <f t="shared" si="28"/>
        <v>0</v>
      </c>
      <c r="L146" s="9">
        <f t="shared" si="29"/>
      </c>
    </row>
    <row r="147" spans="1:12" ht="15.75" customHeight="1" hidden="1">
      <c r="A147" s="3">
        <v>144</v>
      </c>
      <c r="B147" s="17">
        <f>Sort!C146</f>
        <v>0</v>
      </c>
      <c r="C147" s="16">
        <f>Sort!D146</f>
        <v>0</v>
      </c>
      <c r="D147" s="16">
        <f>Sort!E146</f>
        <v>0</v>
      </c>
      <c r="E147" s="16">
        <f>Sort!F146</f>
        <v>0</v>
      </c>
      <c r="F147" s="16">
        <f>Sort!G146</f>
        <v>0</v>
      </c>
      <c r="G147" s="6">
        <f t="shared" si="24"/>
        <v>0</v>
      </c>
      <c r="H147" s="6">
        <f t="shared" si="25"/>
        <v>0</v>
      </c>
      <c r="I147" s="6">
        <f t="shared" si="26"/>
        <v>0</v>
      </c>
      <c r="J147" s="6">
        <f t="shared" si="27"/>
        <v>0</v>
      </c>
      <c r="K147" s="8">
        <f t="shared" si="28"/>
        <v>0</v>
      </c>
      <c r="L147" s="9">
        <f t="shared" si="29"/>
      </c>
    </row>
    <row r="148" spans="1:12" ht="15.75" customHeight="1" hidden="1">
      <c r="A148" s="3">
        <v>145</v>
      </c>
      <c r="B148" s="17">
        <f>Sort!C147</f>
        <v>0</v>
      </c>
      <c r="C148" s="16">
        <f>Sort!D147</f>
        <v>0</v>
      </c>
      <c r="D148" s="16">
        <f>Sort!E147</f>
        <v>0</v>
      </c>
      <c r="E148" s="16">
        <f>Sort!F147</f>
        <v>0</v>
      </c>
      <c r="F148" s="16">
        <f>Sort!G147</f>
        <v>0</v>
      </c>
      <c r="G148" s="6">
        <f t="shared" si="24"/>
        <v>0</v>
      </c>
      <c r="H148" s="6">
        <f t="shared" si="25"/>
        <v>0</v>
      </c>
      <c r="I148" s="6">
        <f t="shared" si="26"/>
        <v>0</v>
      </c>
      <c r="J148" s="6">
        <f t="shared" si="27"/>
        <v>0</v>
      </c>
      <c r="K148" s="8">
        <f t="shared" si="28"/>
        <v>0</v>
      </c>
      <c r="L148" s="9">
        <f t="shared" si="29"/>
      </c>
    </row>
    <row r="149" spans="1:12" ht="15.75" customHeight="1" hidden="1">
      <c r="A149" s="3">
        <v>146</v>
      </c>
      <c r="B149" s="17">
        <f>Sort!C148</f>
        <v>0</v>
      </c>
      <c r="C149" s="16">
        <f>Sort!D148</f>
        <v>0</v>
      </c>
      <c r="D149" s="16">
        <f>Sort!E148</f>
        <v>0</v>
      </c>
      <c r="E149" s="16">
        <f>Sort!F148</f>
        <v>0</v>
      </c>
      <c r="F149" s="16">
        <f>Sort!G148</f>
        <v>0</v>
      </c>
      <c r="G149" s="6">
        <f t="shared" si="24"/>
        <v>0</v>
      </c>
      <c r="H149" s="6">
        <f t="shared" si="25"/>
        <v>0</v>
      </c>
      <c r="I149" s="6">
        <f t="shared" si="26"/>
        <v>0</v>
      </c>
      <c r="J149" s="6">
        <f t="shared" si="27"/>
        <v>0</v>
      </c>
      <c r="K149" s="8">
        <f t="shared" si="28"/>
        <v>0</v>
      </c>
      <c r="L149" s="9">
        <f t="shared" si="29"/>
      </c>
    </row>
    <row r="150" spans="1:12" ht="15.75" customHeight="1" hidden="1">
      <c r="A150" s="3">
        <v>147</v>
      </c>
      <c r="B150" s="17">
        <f>Sort!C149</f>
        <v>0</v>
      </c>
      <c r="C150" s="16">
        <f>Sort!D149</f>
        <v>0</v>
      </c>
      <c r="D150" s="16">
        <f>Sort!E149</f>
        <v>0</v>
      </c>
      <c r="E150" s="16">
        <f>Sort!F149</f>
        <v>0</v>
      </c>
      <c r="F150" s="16">
        <f>Sort!G149</f>
        <v>0</v>
      </c>
      <c r="G150" s="6">
        <f t="shared" si="24"/>
        <v>0</v>
      </c>
      <c r="H150" s="6">
        <f t="shared" si="25"/>
        <v>0</v>
      </c>
      <c r="I150" s="6">
        <f t="shared" si="26"/>
        <v>0</v>
      </c>
      <c r="J150" s="6">
        <f t="shared" si="27"/>
        <v>0</v>
      </c>
      <c r="K150" s="8">
        <f t="shared" si="28"/>
        <v>0</v>
      </c>
      <c r="L150" s="9">
        <f t="shared" si="29"/>
      </c>
    </row>
    <row r="151" spans="1:12" ht="15.75" customHeight="1" hidden="1">
      <c r="A151" s="3">
        <v>148</v>
      </c>
      <c r="B151" s="17">
        <f>Sort!C150</f>
        <v>0</v>
      </c>
      <c r="C151" s="16">
        <f>Sort!D150</f>
        <v>0</v>
      </c>
      <c r="D151" s="16">
        <f>Sort!E150</f>
        <v>0</v>
      </c>
      <c r="E151" s="16">
        <f>Sort!F150</f>
        <v>0</v>
      </c>
      <c r="F151" s="16">
        <f>Sort!G150</f>
        <v>0</v>
      </c>
      <c r="G151" s="6">
        <f t="shared" si="24"/>
        <v>0</v>
      </c>
      <c r="H151" s="6">
        <f t="shared" si="25"/>
        <v>0</v>
      </c>
      <c r="I151" s="6">
        <f t="shared" si="26"/>
        <v>0</v>
      </c>
      <c r="J151" s="6">
        <f t="shared" si="27"/>
        <v>0</v>
      </c>
      <c r="K151" s="8">
        <f t="shared" si="28"/>
        <v>0</v>
      </c>
      <c r="L151" s="9">
        <f t="shared" si="29"/>
      </c>
    </row>
    <row r="152" spans="1:12" ht="15.75" customHeight="1" hidden="1">
      <c r="A152" s="3">
        <v>149</v>
      </c>
      <c r="B152" s="17">
        <f>Sort!C151</f>
        <v>0</v>
      </c>
      <c r="C152" s="16">
        <f>Sort!D151</f>
        <v>0</v>
      </c>
      <c r="D152" s="16">
        <f>Sort!E151</f>
        <v>0</v>
      </c>
      <c r="E152" s="16">
        <f>Sort!F151</f>
        <v>0</v>
      </c>
      <c r="F152" s="16">
        <f>Sort!G151</f>
        <v>0</v>
      </c>
      <c r="G152" s="6">
        <f t="shared" si="24"/>
        <v>0</v>
      </c>
      <c r="H152" s="6">
        <f t="shared" si="25"/>
        <v>0</v>
      </c>
      <c r="I152" s="6">
        <f t="shared" si="26"/>
        <v>0</v>
      </c>
      <c r="J152" s="6">
        <f t="shared" si="27"/>
        <v>0</v>
      </c>
      <c r="K152" s="8">
        <f t="shared" si="28"/>
        <v>0</v>
      </c>
      <c r="L152" s="9">
        <f t="shared" si="29"/>
      </c>
    </row>
    <row r="153" spans="1:12" ht="15.75" customHeight="1" hidden="1">
      <c r="A153" s="3">
        <v>150</v>
      </c>
      <c r="B153" s="17">
        <f>Sort!C152</f>
        <v>0</v>
      </c>
      <c r="C153" s="16">
        <f>Sort!D152</f>
        <v>0</v>
      </c>
      <c r="D153" s="16">
        <f>Sort!E152</f>
        <v>0</v>
      </c>
      <c r="E153" s="16">
        <f>Sort!F152</f>
        <v>0</v>
      </c>
      <c r="F153" s="16">
        <f>Sort!G152</f>
        <v>0</v>
      </c>
      <c r="G153" s="6">
        <f t="shared" si="24"/>
        <v>0</v>
      </c>
      <c r="H153" s="6">
        <f t="shared" si="25"/>
        <v>0</v>
      </c>
      <c r="I153" s="6">
        <f t="shared" si="26"/>
        <v>0</v>
      </c>
      <c r="J153" s="6">
        <f t="shared" si="27"/>
        <v>0</v>
      </c>
      <c r="K153" s="8">
        <f t="shared" si="28"/>
        <v>0</v>
      </c>
      <c r="L153" s="9">
        <f t="shared" si="29"/>
      </c>
    </row>
    <row r="156" spans="2:10" ht="15">
      <c r="B156" s="13" t="s">
        <v>16</v>
      </c>
      <c r="C156" s="13"/>
      <c r="D156" s="13"/>
      <c r="E156" s="13"/>
      <c r="F156" s="13"/>
      <c r="G156" s="14" t="s">
        <v>41</v>
      </c>
      <c r="H156" s="14"/>
      <c r="I156" s="14"/>
      <c r="J156" s="14"/>
    </row>
    <row r="157" spans="2:6" ht="15">
      <c r="B157" s="13"/>
      <c r="C157" s="13"/>
      <c r="D157" s="13"/>
      <c r="E157" s="13"/>
      <c r="F157" s="13"/>
    </row>
    <row r="158" spans="2:10" ht="15">
      <c r="B158" s="13" t="s">
        <v>17</v>
      </c>
      <c r="C158" s="13"/>
      <c r="D158" s="13"/>
      <c r="E158" s="13"/>
      <c r="F158" s="13"/>
      <c r="G158" s="14" t="s">
        <v>42</v>
      </c>
      <c r="H158" s="14"/>
      <c r="I158" s="14"/>
      <c r="J158" s="14"/>
    </row>
  </sheetData>
  <sheetProtection/>
  <mergeCells count="2">
    <mergeCell ref="B1:L1"/>
    <mergeCell ref="B2:L2"/>
  </mergeCells>
  <printOptions/>
  <pageMargins left="0.24" right="0.24" top="0.4" bottom="0.33" header="0.26" footer="0.2"/>
  <pageSetup horizontalDpi="300" verticalDpi="3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SportExpert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RePack by SPecialiST</cp:lastModifiedBy>
  <cp:lastPrinted>2017-09-30T08:28:29Z</cp:lastPrinted>
  <dcterms:created xsi:type="dcterms:W3CDTF">2008-10-14T07:57:14Z</dcterms:created>
  <dcterms:modified xsi:type="dcterms:W3CDTF">2017-09-30T08:29:24Z</dcterms:modified>
  <cp:category/>
  <cp:version/>
  <cp:contentType/>
  <cp:contentStatus/>
</cp:coreProperties>
</file>